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Watchfield Clerk\Desktop\"/>
    </mc:Choice>
  </mc:AlternateContent>
  <xr:revisionPtr revIDLastSave="0" documentId="13_ncr:1_{557F835D-A349-4370-B8ED-011F95BEDC2F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7" i="1" l="1"/>
  <c r="F102" i="1" l="1"/>
  <c r="F152" i="1"/>
  <c r="F24" i="1" l="1"/>
  <c r="F25" i="1"/>
  <c r="F26" i="1"/>
  <c r="F63" i="1"/>
  <c r="F66" i="1"/>
  <c r="F67" i="1"/>
  <c r="F68" i="1"/>
  <c r="F88" i="1"/>
  <c r="F89" i="1"/>
  <c r="F90" i="1"/>
  <c r="F91" i="1"/>
  <c r="F105" i="1"/>
  <c r="F106" i="1"/>
  <c r="F107" i="1"/>
  <c r="F149" i="1"/>
  <c r="F150" i="1"/>
  <c r="F151" i="1"/>
  <c r="F157" i="1" l="1"/>
</calcChain>
</file>

<file path=xl/sharedStrings.xml><?xml version="1.0" encoding="utf-8"?>
<sst xmlns="http://schemas.openxmlformats.org/spreadsheetml/2006/main" count="333" uniqueCount="232">
  <si>
    <t>ITEM</t>
  </si>
  <si>
    <t>LOCATION</t>
  </si>
  <si>
    <t>COST</t>
  </si>
  <si>
    <t>DATE OF PURCHASE</t>
  </si>
  <si>
    <t>OTHER</t>
  </si>
  <si>
    <t>Buildings</t>
  </si>
  <si>
    <t>Sports Pavilion</t>
  </si>
  <si>
    <t>Airey Neave Recreation Ground, Watchfield SN6 8TZ</t>
  </si>
  <si>
    <t>Constructed 2006-2008</t>
  </si>
  <si>
    <t>Final payment 13/07/10</t>
  </si>
  <si>
    <t>Timber shed</t>
  </si>
  <si>
    <t>Cemetery</t>
  </si>
  <si>
    <t>Seating</t>
  </si>
  <si>
    <t>Bench</t>
  </si>
  <si>
    <t>High Street, by church</t>
  </si>
  <si>
    <t>Maiden’s Close</t>
  </si>
  <si>
    <t>Oxford Square/ Oak Road</t>
  </si>
  <si>
    <t>Northford Hill</t>
  </si>
  <si>
    <t>Bench x 2</t>
  </si>
  <si>
    <t>Bench x 5</t>
  </si>
  <si>
    <t>Recreation Ground</t>
  </si>
  <si>
    <t xml:space="preserve">Bench x 2 </t>
  </si>
  <si>
    <t>Signs &amp; Boards</t>
  </si>
  <si>
    <t>Eagle sign</t>
  </si>
  <si>
    <t>High Street/ Faringdon Road</t>
  </si>
  <si>
    <t>Boundary Stone Plaque</t>
  </si>
  <si>
    <t>Boundary</t>
  </si>
  <si>
    <t>Jubilee Stone</t>
  </si>
  <si>
    <t>Major’s Road</t>
  </si>
  <si>
    <t>Verge Stones x 3</t>
  </si>
  <si>
    <t>High Street</t>
  </si>
  <si>
    <t>Not valued</t>
  </si>
  <si>
    <t>Village Road signpost</t>
  </si>
  <si>
    <t>Top of Chapel Hill</t>
  </si>
  <si>
    <t>Keep dogs on leads</t>
  </si>
  <si>
    <t>No fouling signs</t>
  </si>
  <si>
    <t>Recreation ground</t>
  </si>
  <si>
    <t>Post Office Sign</t>
  </si>
  <si>
    <t>Notice Board</t>
  </si>
  <si>
    <t>Old Bakery, High Street</t>
  </si>
  <si>
    <t>High Street/ Hill Road</t>
  </si>
  <si>
    <t>Pavilion</t>
  </si>
  <si>
    <t>Gates</t>
  </si>
  <si>
    <t>Pedestrian Gate</t>
  </si>
  <si>
    <t>Allotments – school end</t>
  </si>
  <si>
    <t>Galvanised vehicle gate</t>
  </si>
  <si>
    <t>Allotments – church end</t>
  </si>
  <si>
    <t>Paddock</t>
  </si>
  <si>
    <t>5 Bar &amp; side gate x 2</t>
  </si>
  <si>
    <t>5 Bar gate</t>
  </si>
  <si>
    <t>Backlands</t>
  </si>
  <si>
    <t xml:space="preserve">Kissing gates x 2 </t>
  </si>
  <si>
    <t>Wrought iron gates</t>
  </si>
  <si>
    <t>Fences</t>
  </si>
  <si>
    <t>Allotments</t>
  </si>
  <si>
    <t>Bird-beak and large gate</t>
  </si>
  <si>
    <t>Pavilion car park</t>
  </si>
  <si>
    <t>Wheelie bin fencing</t>
  </si>
  <si>
    <t>Paddock fencing</t>
  </si>
  <si>
    <t>Refuse Equipment</t>
  </si>
  <si>
    <t>Litter bins x 7</t>
  </si>
  <si>
    <t>Recreation car park x 1</t>
  </si>
  <si>
    <t>Bus stop x 1</t>
  </si>
  <si>
    <t>Village Hall x 1</t>
  </si>
  <si>
    <t>Oxford Square x 1</t>
  </si>
  <si>
    <t>Play area x 2</t>
  </si>
  <si>
    <t>Dustbin x 2</t>
  </si>
  <si>
    <t>Dog bins x 5</t>
  </si>
  <si>
    <t>Recreation ground x 2</t>
  </si>
  <si>
    <t>Maidens Close x 1</t>
  </si>
  <si>
    <t>Dog bin</t>
  </si>
  <si>
    <t>Grit bins x 2</t>
  </si>
  <si>
    <t>Oak Rd &amp; Barrington Rd</t>
  </si>
  <si>
    <t>Play Equipment etc.</t>
  </si>
  <si>
    <t>Shelter</t>
  </si>
  <si>
    <t>Cableway</t>
  </si>
  <si>
    <t>Surfacing under zipwire</t>
  </si>
  <si>
    <t>Adventure Trail</t>
  </si>
  <si>
    <t>Double swing – infant</t>
  </si>
  <si>
    <t>Double swing – flat</t>
  </si>
  <si>
    <t>Toddler multiplay</t>
  </si>
  <si>
    <t>Spinning pole</t>
  </si>
  <si>
    <t>Spring Horse</t>
  </si>
  <si>
    <t>Spring see-saw</t>
  </si>
  <si>
    <t>Spinning bowl</t>
  </si>
  <si>
    <t>Junior multiplay</t>
  </si>
  <si>
    <t>Boot wiper</t>
  </si>
  <si>
    <t>Land</t>
  </si>
  <si>
    <t xml:space="preserve">Airey Neave Recreation </t>
  </si>
  <si>
    <t>High St/ Major’s Road</t>
  </si>
  <si>
    <t>Allotments – 20 plots</t>
  </si>
  <si>
    <t>Main allotments</t>
  </si>
  <si>
    <t>Star Lane/Oak Road</t>
  </si>
  <si>
    <t>Office Equipment</t>
  </si>
  <si>
    <t>Filing cabinet</t>
  </si>
  <si>
    <t>Village Hall</t>
  </si>
  <si>
    <t>Reference books</t>
  </si>
  <si>
    <t>Clerk’s residence</t>
  </si>
  <si>
    <t>Clerk laptop &amp; software</t>
  </si>
  <si>
    <t>Document storage cupboard</t>
  </si>
  <si>
    <t>Signs</t>
  </si>
  <si>
    <t>Allotment holders only x 2</t>
  </si>
  <si>
    <t>Dog fouling signs x 10</t>
  </si>
  <si>
    <t>Allotments x 4</t>
  </si>
  <si>
    <t>High Street x 4</t>
  </si>
  <si>
    <t>Backlands x 2</t>
  </si>
  <si>
    <t>Boot scraping notices</t>
  </si>
  <si>
    <t>Inside Pavilion</t>
  </si>
  <si>
    <t>Tables – 2 round, 2 trestle</t>
  </si>
  <si>
    <t>Chairs, plastic x 20</t>
  </si>
  <si>
    <t>Crockery &amp; Misc</t>
  </si>
  <si>
    <t>Loft ladder</t>
  </si>
  <si>
    <t>Finger protectors</t>
  </si>
  <si>
    <t>Toolkit</t>
  </si>
  <si>
    <t>Store room shelving</t>
  </si>
  <si>
    <t>Fire extinguishers</t>
  </si>
  <si>
    <t>Miscellaneous</t>
  </si>
  <si>
    <t>Stand taps x 3</t>
  </si>
  <si>
    <t>Plastic piping &amp; water meter</t>
  </si>
  <si>
    <t xml:space="preserve">Stand tap x 1 </t>
  </si>
  <si>
    <t>Plastic pipe &amp; water meter</t>
  </si>
  <si>
    <t>Water tanks</t>
  </si>
  <si>
    <t>Phone Box</t>
  </si>
  <si>
    <t>Bus shelters x 2</t>
  </si>
  <si>
    <t>Faringdon Road</t>
  </si>
  <si>
    <t>Grasscrete</t>
  </si>
  <si>
    <t>Outside cemetery</t>
  </si>
  <si>
    <t>Changing room bins</t>
  </si>
  <si>
    <t>Security lighting</t>
  </si>
  <si>
    <t>Community/Co-Op Major's Road</t>
  </si>
  <si>
    <t>Field shelter</t>
  </si>
  <si>
    <t>Backlands, Star Lane</t>
  </si>
  <si>
    <t>water boiler/emergency equip</t>
  </si>
  <si>
    <t>watchfield village hall</t>
  </si>
  <si>
    <t>High Viz /emergency equip</t>
  </si>
  <si>
    <t>6 x snowshovels/emerg equip</t>
  </si>
  <si>
    <t>pavilion</t>
  </si>
  <si>
    <t>Salt spreader/emerg equip</t>
  </si>
  <si>
    <t>Hydrosacks/emerg equip</t>
  </si>
  <si>
    <t>Streets</t>
  </si>
  <si>
    <t>Rat bait stations</t>
  </si>
  <si>
    <t>Solar panels</t>
  </si>
  <si>
    <t>Title Deed ON64934</t>
  </si>
  <si>
    <t>Title Deed ON91670</t>
  </si>
  <si>
    <t>Title Deed ON122290</t>
  </si>
  <si>
    <t>Paddock &amp; cemetery</t>
  </si>
  <si>
    <t>Not yet registered</t>
  </si>
  <si>
    <t>Donated</t>
  </si>
  <si>
    <t>Recreation Ground Securafen</t>
  </si>
  <si>
    <t>Bush shelters x 4</t>
  </si>
  <si>
    <t>Pavilion - community</t>
  </si>
  <si>
    <t>Generators, pump &amp; hoses</t>
  </si>
  <si>
    <t>Pavilion/emergency equipment</t>
  </si>
  <si>
    <t>Emergency lighting</t>
  </si>
  <si>
    <t>Cycle Racks x 2</t>
  </si>
  <si>
    <t>Benches x 3, picnic tables x 2</t>
  </si>
  <si>
    <t>Backlands, allotments, rec</t>
  </si>
  <si>
    <t>Generator earthing clamp</t>
  </si>
  <si>
    <t>Hosing accessories</t>
  </si>
  <si>
    <t>Extension cables &amp; adaptors</t>
  </si>
  <si>
    <t>Storage facility</t>
  </si>
  <si>
    <t>Fresh-Air Fitness equipment</t>
  </si>
  <si>
    <t>Generator</t>
  </si>
  <si>
    <t>PV 406</t>
  </si>
  <si>
    <t>PV 369</t>
  </si>
  <si>
    <t>PV 332</t>
  </si>
  <si>
    <t>PV442 PV 425</t>
  </si>
  <si>
    <t>Wildcats MUGA</t>
  </si>
  <si>
    <t>PV 368</t>
  </si>
  <si>
    <t>PV 406A</t>
  </si>
  <si>
    <t>PV 394</t>
  </si>
  <si>
    <t>PV 411</t>
  </si>
  <si>
    <t>PV 431</t>
  </si>
  <si>
    <t>PV 421</t>
  </si>
  <si>
    <t>PV 422</t>
  </si>
  <si>
    <t>PV 424</t>
  </si>
  <si>
    <t>PV 398</t>
  </si>
  <si>
    <t>PV 457</t>
  </si>
  <si>
    <t>4 in 1 Solar-powered outdoor wall lights</t>
  </si>
  <si>
    <t>Signage - backlands and pavilion</t>
  </si>
  <si>
    <t>PV510</t>
  </si>
  <si>
    <t>PV534</t>
  </si>
  <si>
    <t>Backlands and Pavilion</t>
  </si>
  <si>
    <t>PV558</t>
  </si>
  <si>
    <t>2X Goals</t>
  </si>
  <si>
    <t>S106 PV576</t>
  </si>
  <si>
    <t>PV517</t>
  </si>
  <si>
    <t>PV579</t>
  </si>
  <si>
    <t>TOTAL ASSETS 10/10/2017</t>
  </si>
  <si>
    <t>First Aid Kit</t>
  </si>
  <si>
    <t>Pavillion</t>
  </si>
  <si>
    <t xml:space="preserve">Marker Cones </t>
  </si>
  <si>
    <t>Wheel Transfer Line Marking Machine</t>
  </si>
  <si>
    <t>Hi Viz waistcoats</t>
  </si>
  <si>
    <t>Crowd Barrier</t>
  </si>
  <si>
    <t>Flags</t>
  </si>
  <si>
    <t>Allotment Fencing</t>
  </si>
  <si>
    <t>Labels for fitness equipment</t>
  </si>
  <si>
    <t>S106 PV579</t>
  </si>
  <si>
    <t>Litter bin X2</t>
  </si>
  <si>
    <t>Cemetery Paddock</t>
  </si>
  <si>
    <t>1 x Backlands 1x Recreation</t>
  </si>
  <si>
    <t>Cooker, Fridge, Kettle</t>
  </si>
  <si>
    <t>Silent Solider</t>
  </si>
  <si>
    <t>GLA 1972 S137</t>
  </si>
  <si>
    <t>litter act 1983</t>
  </si>
  <si>
    <t>Defibrillator</t>
  </si>
  <si>
    <t>Public Health Act 1936 S234</t>
  </si>
  <si>
    <t>CCTV signage</t>
  </si>
  <si>
    <t>LG (Misc) Act 1976 s19</t>
  </si>
  <si>
    <t>2 x grit bins</t>
  </si>
  <si>
    <t>Highways Act 1980</t>
  </si>
  <si>
    <t xml:space="preserve">Groundworks for Public Arts </t>
  </si>
  <si>
    <t>Public Health Act 1875</t>
  </si>
  <si>
    <t>External hard drive</t>
  </si>
  <si>
    <t>Councillors residence</t>
  </si>
  <si>
    <t>LGA 1972 s111</t>
  </si>
  <si>
    <t>SID battery and charger</t>
  </si>
  <si>
    <t>Highways Acy 1980 S274</t>
  </si>
  <si>
    <t xml:space="preserve">CCTV system </t>
  </si>
  <si>
    <t>Watchfield Parish Council Assets Register 2019</t>
  </si>
  <si>
    <t>Last updated: 18/02/2019</t>
  </si>
  <si>
    <t>remove</t>
  </si>
  <si>
    <t>Cemetery wrought iron</t>
  </si>
  <si>
    <t>Cemetery extension -wire &amp; post</t>
  </si>
  <si>
    <t>Recreation Ground bin store</t>
  </si>
  <si>
    <t>Backlands x 1</t>
  </si>
  <si>
    <t>Replacement Value</t>
  </si>
  <si>
    <t>Railings</t>
  </si>
  <si>
    <t>Chapel Hill, Oak Road, Footpath 2</t>
  </si>
  <si>
    <t>PV699</t>
  </si>
  <si>
    <t>with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</si>
</sst>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8" formatCode="&quot;£&quot;#,##0.00;[Red]\-&quot;£&quot;#,##0.0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8" fontId="2" fillId="0" borderId="4" xfId="0" applyNumberFormat="1" applyFont="1" applyBorder="1" applyAlignment="1">
      <alignment vertical="center" wrapText="1"/>
    </xf>
    <xf numFmtId="14" fontId="2" fillId="0" borderId="4" xfId="0" applyNumberFormat="1" applyFont="1" applyBorder="1" applyAlignment="1">
      <alignment vertical="center" wrapText="1"/>
    </xf>
    <xf numFmtId="14" fontId="2" fillId="0" borderId="6" xfId="0" applyNumberFormat="1" applyFont="1" applyBorder="1" applyAlignment="1">
      <alignment vertical="center" wrapText="1"/>
    </xf>
    <xf numFmtId="8" fontId="2" fillId="0" borderId="6" xfId="0" applyNumberFormat="1" applyFont="1" applyBorder="1" applyAlignment="1">
      <alignment vertical="center" wrapText="1"/>
    </xf>
    <xf numFmtId="8" fontId="2" fillId="2" borderId="4" xfId="0" applyNumberFormat="1" applyFont="1" applyFill="1" applyBorder="1" applyAlignment="1">
      <alignment vertical="center" wrapText="1"/>
    </xf>
    <xf numFmtId="0" fontId="3" fillId="0" borderId="0" xfId="0" applyFont="1"/>
    <xf numFmtId="6" fontId="2" fillId="0" borderId="4" xfId="0" applyNumberFormat="1" applyFont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8" fontId="2" fillId="3" borderId="4" xfId="0" applyNumberFormat="1" applyFont="1" applyFill="1" applyBorder="1" applyAlignment="1">
      <alignment vertical="center" wrapText="1"/>
    </xf>
    <xf numFmtId="14" fontId="2" fillId="3" borderId="4" xfId="0" applyNumberFormat="1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8" fontId="2" fillId="4" borderId="4" xfId="0" applyNumberFormat="1" applyFont="1" applyFill="1" applyBorder="1" applyAlignment="1">
      <alignment vertical="center" wrapText="1"/>
    </xf>
    <xf numFmtId="14" fontId="2" fillId="4" borderId="4" xfId="0" applyNumberFormat="1" applyFont="1" applyFill="1" applyBorder="1" applyAlignment="1">
      <alignment vertical="center" wrapText="1"/>
    </xf>
    <xf numFmtId="0" fontId="0" fillId="4" borderId="0" xfId="0" applyFill="1"/>
    <xf numFmtId="8" fontId="4" fillId="0" borderId="0" xfId="0" applyNumberFormat="1" applyFont="1"/>
    <xf numFmtId="8" fontId="5" fillId="0" borderId="0" xfId="0" applyNumberFormat="1" applyFont="1"/>
    <xf numFmtId="0" fontId="5" fillId="0" borderId="0" xfId="0" applyFont="1"/>
    <xf numFmtId="8" fontId="0" fillId="0" borderId="0" xfId="0" applyNumberFormat="1"/>
    <xf numFmtId="8" fontId="2" fillId="3" borderId="0" xfId="0" applyNumberFormat="1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4" fontId="6" fillId="4" borderId="0" xfId="0" applyNumberFormat="1" applyFont="1" applyFill="1"/>
    <xf numFmtId="0" fontId="2" fillId="0" borderId="5" xfId="0" applyFont="1" applyBorder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8" fontId="2" fillId="4" borderId="8" xfId="0" applyNumberFormat="1" applyFont="1" applyFill="1" applyBorder="1" applyAlignment="1">
      <alignment vertical="center" wrapText="1"/>
    </xf>
    <xf numFmtId="14" fontId="2" fillId="4" borderId="8" xfId="0" applyNumberFormat="1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8" fontId="2" fillId="3" borderId="8" xfId="0" applyNumberFormat="1" applyFont="1" applyFill="1" applyBorder="1" applyAlignment="1">
      <alignment vertical="center" wrapText="1"/>
    </xf>
    <xf numFmtId="14" fontId="2" fillId="3" borderId="8" xfId="0" applyNumberFormat="1" applyFont="1" applyFill="1" applyBorder="1" applyAlignment="1">
      <alignment vertical="center" wrapText="1"/>
    </xf>
    <xf numFmtId="0" fontId="7" fillId="3" borderId="8" xfId="0" applyFont="1" applyFill="1" applyBorder="1"/>
    <xf numFmtId="0" fontId="1" fillId="0" borderId="9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5" borderId="10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6" fontId="2" fillId="0" borderId="8" xfId="0" applyNumberFormat="1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6" fontId="2" fillId="4" borderId="8" xfId="0" applyNumberFormat="1" applyFont="1" applyFill="1" applyBorder="1" applyAlignment="1">
      <alignment vertical="center" wrapText="1"/>
    </xf>
    <xf numFmtId="8" fontId="2" fillId="0" borderId="8" xfId="0" applyNumberFormat="1" applyFont="1" applyBorder="1" applyAlignment="1">
      <alignment vertical="center" wrapText="1"/>
    </xf>
    <xf numFmtId="6" fontId="2" fillId="3" borderId="8" xfId="0" applyNumberFormat="1" applyFont="1" applyFill="1" applyBorder="1" applyAlignment="1">
      <alignment vertical="center" wrapText="1"/>
    </xf>
    <xf numFmtId="6" fontId="0" fillId="0" borderId="0" xfId="0" applyNumberFormat="1"/>
    <xf numFmtId="0" fontId="2" fillId="0" borderId="7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8" fontId="2" fillId="0" borderId="7" xfId="0" applyNumberFormat="1" applyFont="1" applyBorder="1" applyAlignment="1">
      <alignment vertical="center" wrapText="1"/>
    </xf>
    <xf numFmtId="8" fontId="2" fillId="0" borderId="5" xfId="0" applyNumberFormat="1" applyFont="1" applyBorder="1" applyAlignment="1">
      <alignment vertical="center" wrapText="1"/>
    </xf>
    <xf numFmtId="8" fontId="2" fillId="0" borderId="3" xfId="0" applyNumberFormat="1" applyFont="1" applyBorder="1" applyAlignment="1">
      <alignment vertical="center" wrapText="1"/>
    </xf>
    <xf numFmtId="14" fontId="2" fillId="0" borderId="7" xfId="0" applyNumberFormat="1" applyFont="1" applyBorder="1" applyAlignment="1">
      <alignment vertical="center" wrapText="1"/>
    </xf>
    <xf numFmtId="14" fontId="2" fillId="0" borderId="5" xfId="0" applyNumberFormat="1" applyFont="1" applyBorder="1" applyAlignment="1">
      <alignment vertical="center" wrapText="1"/>
    </xf>
    <xf numFmtId="14" fontId="2" fillId="0" borderId="3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60"/>
  <sheetViews>
    <sheetView tabSelected="1" topLeftCell="A150" zoomScaleNormal="100" workbookViewId="0">
      <selection activeCell="F61" sqref="F61"/>
    </sheetView>
  </sheetViews>
  <sheetFormatPr defaultRowHeight="15" x14ac:dyDescent="0.25"/>
  <cols>
    <col min="1" max="1" width="32.28515625" customWidth="1"/>
    <col min="2" max="2" width="34.85546875" customWidth="1"/>
    <col min="3" max="3" width="17.85546875" customWidth="1"/>
    <col min="4" max="4" width="23.7109375" customWidth="1"/>
    <col min="5" max="6" width="22.85546875" customWidth="1"/>
    <col min="10" max="10" width="21.7109375" customWidth="1"/>
  </cols>
  <sheetData>
    <row r="1" spans="1:6" x14ac:dyDescent="0.25">
      <c r="A1" s="13" t="s">
        <v>220</v>
      </c>
    </row>
    <row r="2" spans="1:6" x14ac:dyDescent="0.25">
      <c r="A2" t="s">
        <v>221</v>
      </c>
    </row>
    <row r="3" spans="1:6" ht="15.75" thickBot="1" x14ac:dyDescent="0.3"/>
    <row r="4" spans="1:6" ht="32.25" thickBot="1" x14ac:dyDescent="0.3">
      <c r="A4" s="1" t="s">
        <v>0</v>
      </c>
      <c r="B4" s="2" t="s">
        <v>1</v>
      </c>
      <c r="C4" s="2" t="s">
        <v>2</v>
      </c>
      <c r="D4" s="2" t="s">
        <v>3</v>
      </c>
      <c r="E4" s="39" t="s">
        <v>4</v>
      </c>
      <c r="F4" s="45" t="s">
        <v>227</v>
      </c>
    </row>
    <row r="5" spans="1:6" ht="16.5" thickBot="1" x14ac:dyDescent="0.3">
      <c r="A5" s="3" t="s">
        <v>5</v>
      </c>
      <c r="B5" s="4"/>
      <c r="C5" s="4"/>
      <c r="D5" s="4"/>
      <c r="E5" s="40"/>
      <c r="F5" s="46"/>
    </row>
    <row r="6" spans="1:6" ht="30" x14ac:dyDescent="0.25">
      <c r="A6" s="53" t="s">
        <v>6</v>
      </c>
      <c r="B6" s="53" t="s">
        <v>7</v>
      </c>
      <c r="C6" s="56">
        <v>468563</v>
      </c>
      <c r="D6" s="5" t="s">
        <v>8</v>
      </c>
      <c r="E6" s="62"/>
      <c r="F6" s="47">
        <v>468563</v>
      </c>
    </row>
    <row r="7" spans="1:6" ht="30.75" thickBot="1" x14ac:dyDescent="0.3">
      <c r="A7" s="55"/>
      <c r="B7" s="55"/>
      <c r="C7" s="58"/>
      <c r="D7" s="6" t="s">
        <v>9</v>
      </c>
      <c r="E7" s="64"/>
      <c r="F7" s="48"/>
    </row>
    <row r="8" spans="1:6" s="23" customFormat="1" ht="15.75" thickBot="1" x14ac:dyDescent="0.3">
      <c r="A8" s="19" t="s">
        <v>141</v>
      </c>
      <c r="B8" s="20" t="s">
        <v>136</v>
      </c>
      <c r="C8" s="21">
        <v>1</v>
      </c>
      <c r="D8" s="22">
        <v>42287</v>
      </c>
      <c r="E8" s="41" t="s">
        <v>147</v>
      </c>
      <c r="F8" s="49">
        <v>8500</v>
      </c>
    </row>
    <row r="9" spans="1:6" s="23" customFormat="1" ht="15.75" thickBot="1" x14ac:dyDescent="0.3">
      <c r="A9" s="19" t="s">
        <v>130</v>
      </c>
      <c r="B9" s="20" t="s">
        <v>131</v>
      </c>
      <c r="C9" s="21">
        <v>400</v>
      </c>
      <c r="D9" s="22">
        <v>42297</v>
      </c>
      <c r="E9" s="41"/>
      <c r="F9" s="49">
        <v>1200</v>
      </c>
    </row>
    <row r="10" spans="1:6" ht="15.75" thickBot="1" x14ac:dyDescent="0.3">
      <c r="A10" s="7" t="s">
        <v>10</v>
      </c>
      <c r="B10" s="6" t="s">
        <v>200</v>
      </c>
      <c r="C10" s="8">
        <v>260.06</v>
      </c>
      <c r="D10" s="6">
        <v>1985</v>
      </c>
      <c r="E10" s="42"/>
      <c r="F10" s="47">
        <v>350</v>
      </c>
    </row>
    <row r="11" spans="1:6" ht="16.5" thickBot="1" x14ac:dyDescent="0.3">
      <c r="A11" s="3" t="s">
        <v>12</v>
      </c>
      <c r="B11" s="4"/>
      <c r="C11" s="12"/>
      <c r="D11" s="4"/>
      <c r="E11" s="40"/>
      <c r="F11" s="46"/>
    </row>
    <row r="12" spans="1:6" ht="15.75" thickBot="1" x14ac:dyDescent="0.3">
      <c r="A12" s="7" t="s">
        <v>13</v>
      </c>
      <c r="B12" s="6" t="s">
        <v>14</v>
      </c>
      <c r="C12" s="8">
        <v>300</v>
      </c>
      <c r="D12" s="6"/>
      <c r="E12" s="42"/>
      <c r="F12" s="47">
        <v>480</v>
      </c>
    </row>
    <row r="13" spans="1:6" ht="15.75" thickBot="1" x14ac:dyDescent="0.3">
      <c r="A13" s="7" t="s">
        <v>13</v>
      </c>
      <c r="B13" s="6" t="s">
        <v>15</v>
      </c>
      <c r="C13" s="8">
        <v>353</v>
      </c>
      <c r="D13" s="9">
        <v>37147</v>
      </c>
      <c r="E13" s="42"/>
      <c r="F13" s="47">
        <v>480</v>
      </c>
    </row>
    <row r="14" spans="1:6" ht="15.75" thickBot="1" x14ac:dyDescent="0.3">
      <c r="A14" s="7" t="s">
        <v>13</v>
      </c>
      <c r="B14" s="6" t="s">
        <v>16</v>
      </c>
      <c r="C14" s="8">
        <v>300</v>
      </c>
      <c r="D14" s="6"/>
      <c r="E14" s="42"/>
      <c r="F14" s="47">
        <v>480</v>
      </c>
    </row>
    <row r="15" spans="1:6" ht="15.75" thickBot="1" x14ac:dyDescent="0.3">
      <c r="A15" s="7" t="s">
        <v>13</v>
      </c>
      <c r="B15" s="6" t="s">
        <v>17</v>
      </c>
      <c r="C15" s="8">
        <v>182</v>
      </c>
      <c r="D15" s="9">
        <v>36955</v>
      </c>
      <c r="E15" s="42"/>
      <c r="F15" s="47">
        <v>480</v>
      </c>
    </row>
    <row r="16" spans="1:6" x14ac:dyDescent="0.25">
      <c r="A16" s="53" t="s">
        <v>18</v>
      </c>
      <c r="B16" s="53" t="s">
        <v>11</v>
      </c>
      <c r="C16" s="11">
        <v>225</v>
      </c>
      <c r="D16" s="10">
        <v>35863</v>
      </c>
      <c r="E16" s="29"/>
      <c r="F16" s="47">
        <v>480</v>
      </c>
    </row>
    <row r="17" spans="1:6" ht="15.75" thickBot="1" x14ac:dyDescent="0.3">
      <c r="A17" s="55"/>
      <c r="B17" s="55"/>
      <c r="C17" s="8">
        <v>300</v>
      </c>
      <c r="D17" s="9">
        <v>37231</v>
      </c>
      <c r="E17" s="42"/>
      <c r="F17" s="47">
        <v>480</v>
      </c>
    </row>
    <row r="18" spans="1:6" x14ac:dyDescent="0.25">
      <c r="A18" s="53" t="s">
        <v>19</v>
      </c>
      <c r="B18" s="53" t="s">
        <v>20</v>
      </c>
      <c r="C18" s="11">
        <v>881.25</v>
      </c>
      <c r="D18" s="10">
        <v>36290</v>
      </c>
      <c r="E18" s="62"/>
      <c r="F18" s="47">
        <v>2600</v>
      </c>
    </row>
    <row r="19" spans="1:6" x14ac:dyDescent="0.25">
      <c r="A19" s="54"/>
      <c r="B19" s="54"/>
      <c r="C19" s="11">
        <v>294.2</v>
      </c>
      <c r="D19" s="10">
        <v>36836</v>
      </c>
      <c r="E19" s="63"/>
      <c r="F19" s="48"/>
    </row>
    <row r="20" spans="1:6" ht="15.75" thickBot="1" x14ac:dyDescent="0.3">
      <c r="A20" s="55"/>
      <c r="B20" s="55"/>
      <c r="C20" s="8">
        <v>1360.2</v>
      </c>
      <c r="D20" s="9">
        <v>37427</v>
      </c>
      <c r="E20" s="64"/>
      <c r="F20" s="48"/>
    </row>
    <row r="21" spans="1:6" ht="15.75" thickBot="1" x14ac:dyDescent="0.3">
      <c r="A21" s="7" t="s">
        <v>155</v>
      </c>
      <c r="B21" s="6" t="s">
        <v>156</v>
      </c>
      <c r="C21" s="8">
        <v>2045.72</v>
      </c>
      <c r="D21" s="9">
        <v>42654</v>
      </c>
      <c r="E21" s="42" t="s">
        <v>163</v>
      </c>
      <c r="F21" s="47">
        <v>2500</v>
      </c>
    </row>
    <row r="22" spans="1:6" ht="15.75" thickBot="1" x14ac:dyDescent="0.3">
      <c r="A22" s="7" t="s">
        <v>21</v>
      </c>
      <c r="B22" s="6" t="s">
        <v>20</v>
      </c>
      <c r="C22" s="8">
        <v>728</v>
      </c>
      <c r="D22" s="9">
        <v>42024</v>
      </c>
      <c r="E22" s="42"/>
      <c r="F22" s="47">
        <v>960</v>
      </c>
    </row>
    <row r="23" spans="1:6" ht="16.5" thickBot="1" x14ac:dyDescent="0.3">
      <c r="A23" s="3" t="s">
        <v>22</v>
      </c>
      <c r="B23" s="4"/>
      <c r="C23" s="12"/>
      <c r="D23" s="4"/>
      <c r="E23" s="40"/>
      <c r="F23" s="46"/>
    </row>
    <row r="24" spans="1:6" ht="15.75" thickBot="1" x14ac:dyDescent="0.3">
      <c r="A24" s="7" t="s">
        <v>23</v>
      </c>
      <c r="B24" s="6" t="s">
        <v>24</v>
      </c>
      <c r="C24" s="8">
        <v>3904</v>
      </c>
      <c r="D24" s="9">
        <v>36416</v>
      </c>
      <c r="E24" s="42"/>
      <c r="F24" s="50">
        <f t="shared" ref="F24:F26" si="0">C24</f>
        <v>3904</v>
      </c>
    </row>
    <row r="25" spans="1:6" ht="15.75" thickBot="1" x14ac:dyDescent="0.3">
      <c r="A25" s="7" t="s">
        <v>25</v>
      </c>
      <c r="B25" s="6" t="s">
        <v>26</v>
      </c>
      <c r="C25" s="8">
        <v>30</v>
      </c>
      <c r="D25" s="9">
        <v>38414</v>
      </c>
      <c r="E25" s="42"/>
      <c r="F25" s="50">
        <f t="shared" si="0"/>
        <v>30</v>
      </c>
    </row>
    <row r="26" spans="1:6" ht="15.75" thickBot="1" x14ac:dyDescent="0.3">
      <c r="A26" s="7" t="s">
        <v>27</v>
      </c>
      <c r="B26" s="6" t="s">
        <v>28</v>
      </c>
      <c r="C26" s="8">
        <v>3894</v>
      </c>
      <c r="D26" s="9">
        <v>36353</v>
      </c>
      <c r="E26" s="42"/>
      <c r="F26" s="50">
        <f t="shared" si="0"/>
        <v>3894</v>
      </c>
    </row>
    <row r="27" spans="1:6" ht="15.75" thickBot="1" x14ac:dyDescent="0.3">
      <c r="A27" s="7" t="s">
        <v>29</v>
      </c>
      <c r="B27" s="6" t="s">
        <v>30</v>
      </c>
      <c r="C27" s="6" t="s">
        <v>31</v>
      </c>
      <c r="D27" s="6">
        <v>1985</v>
      </c>
      <c r="E27" s="42"/>
      <c r="F27" s="50">
        <v>600</v>
      </c>
    </row>
    <row r="28" spans="1:6" ht="15.75" thickBot="1" x14ac:dyDescent="0.3">
      <c r="A28" s="7" t="s">
        <v>32</v>
      </c>
      <c r="B28" s="6" t="s">
        <v>33</v>
      </c>
      <c r="C28" s="6" t="s">
        <v>31</v>
      </c>
      <c r="D28" s="6">
        <v>1985</v>
      </c>
      <c r="E28" s="42"/>
      <c r="F28" s="50">
        <v>1200</v>
      </c>
    </row>
    <row r="29" spans="1:6" ht="15.75" thickBot="1" x14ac:dyDescent="0.3">
      <c r="A29" s="7" t="s">
        <v>34</v>
      </c>
      <c r="B29" s="6" t="s">
        <v>11</v>
      </c>
      <c r="C29" s="8">
        <v>19.5</v>
      </c>
      <c r="D29" s="9">
        <v>35254</v>
      </c>
      <c r="E29" s="42"/>
      <c r="F29" s="50">
        <v>25</v>
      </c>
    </row>
    <row r="30" spans="1:6" s="23" customFormat="1" ht="15.75" thickBot="1" x14ac:dyDescent="0.3">
      <c r="A30" s="19" t="s">
        <v>35</v>
      </c>
      <c r="B30" s="20" t="s">
        <v>139</v>
      </c>
      <c r="C30" s="21">
        <v>27.51</v>
      </c>
      <c r="D30" s="22">
        <v>42405</v>
      </c>
      <c r="E30" s="41"/>
      <c r="F30" s="33">
        <v>35</v>
      </c>
    </row>
    <row r="31" spans="1:6" ht="15.75" thickBot="1" x14ac:dyDescent="0.3">
      <c r="A31" s="7" t="s">
        <v>35</v>
      </c>
      <c r="B31" s="6" t="s">
        <v>36</v>
      </c>
      <c r="C31" s="8">
        <v>43.8</v>
      </c>
      <c r="D31" s="9">
        <v>35905</v>
      </c>
      <c r="E31" s="42"/>
      <c r="F31" s="50">
        <v>52.5</v>
      </c>
    </row>
    <row r="32" spans="1:6" ht="15.75" thickBot="1" x14ac:dyDescent="0.3">
      <c r="A32" s="7" t="s">
        <v>37</v>
      </c>
      <c r="B32" s="6" t="s">
        <v>30</v>
      </c>
      <c r="C32" s="8">
        <v>139.91</v>
      </c>
      <c r="D32" s="9">
        <v>36780</v>
      </c>
      <c r="E32" s="42"/>
      <c r="F32" s="50">
        <v>250</v>
      </c>
    </row>
    <row r="33" spans="1:6" ht="15.75" thickBot="1" x14ac:dyDescent="0.3">
      <c r="A33" s="7" t="s">
        <v>38</v>
      </c>
      <c r="B33" s="6" t="s">
        <v>39</v>
      </c>
      <c r="C33" s="8">
        <v>417</v>
      </c>
      <c r="D33" s="9">
        <v>37147</v>
      </c>
      <c r="E33" s="42"/>
      <c r="F33" s="50">
        <v>600</v>
      </c>
    </row>
    <row r="34" spans="1:6" ht="15.75" thickBot="1" x14ac:dyDescent="0.3">
      <c r="A34" s="7" t="s">
        <v>38</v>
      </c>
      <c r="B34" s="6" t="s">
        <v>40</v>
      </c>
      <c r="C34" s="8">
        <v>556</v>
      </c>
      <c r="D34" s="6">
        <v>1985</v>
      </c>
      <c r="E34" s="42"/>
      <c r="F34" s="50">
        <v>580</v>
      </c>
    </row>
    <row r="35" spans="1:6" s="23" customFormat="1" ht="15.75" thickBot="1" x14ac:dyDescent="0.3">
      <c r="A35" s="19" t="s">
        <v>38</v>
      </c>
      <c r="B35" s="20" t="s">
        <v>129</v>
      </c>
      <c r="C35" s="21">
        <v>199.85</v>
      </c>
      <c r="D35" s="22">
        <v>42283</v>
      </c>
      <c r="E35" s="41"/>
      <c r="F35" s="33">
        <v>220</v>
      </c>
    </row>
    <row r="36" spans="1:6" ht="15.75" thickBot="1" x14ac:dyDescent="0.3">
      <c r="A36" s="7" t="s">
        <v>38</v>
      </c>
      <c r="B36" s="6" t="s">
        <v>41</v>
      </c>
      <c r="C36" s="8">
        <v>196.05</v>
      </c>
      <c r="D36" s="9">
        <v>41898</v>
      </c>
      <c r="E36" s="42"/>
      <c r="F36" s="50">
        <v>260</v>
      </c>
    </row>
    <row r="37" spans="1:6" ht="15.75" thickBot="1" x14ac:dyDescent="0.3">
      <c r="A37" s="7" t="s">
        <v>38</v>
      </c>
      <c r="B37" s="6" t="s">
        <v>150</v>
      </c>
      <c r="C37" s="8">
        <v>311.88</v>
      </c>
      <c r="D37" s="9">
        <v>42564</v>
      </c>
      <c r="E37" s="42" t="s">
        <v>164</v>
      </c>
      <c r="F37" s="50">
        <v>380</v>
      </c>
    </row>
    <row r="38" spans="1:6" ht="16.5" thickBot="1" x14ac:dyDescent="0.3">
      <c r="A38" s="3" t="s">
        <v>42</v>
      </c>
      <c r="B38" s="4"/>
      <c r="C38" s="12"/>
      <c r="D38" s="4"/>
      <c r="E38" s="40"/>
      <c r="F38" s="46"/>
    </row>
    <row r="39" spans="1:6" ht="15.75" thickBot="1" x14ac:dyDescent="0.3">
      <c r="A39" s="7" t="s">
        <v>43</v>
      </c>
      <c r="B39" s="6" t="s">
        <v>44</v>
      </c>
      <c r="C39" s="8">
        <v>400</v>
      </c>
      <c r="D39" s="9">
        <v>36290</v>
      </c>
      <c r="E39" s="42"/>
      <c r="F39" s="47">
        <v>450</v>
      </c>
    </row>
    <row r="40" spans="1:6" ht="15.75" thickBot="1" x14ac:dyDescent="0.3">
      <c r="A40" s="7" t="s">
        <v>45</v>
      </c>
      <c r="B40" s="6" t="s">
        <v>46</v>
      </c>
      <c r="C40" s="8">
        <v>750</v>
      </c>
      <c r="D40" s="6">
        <v>1985</v>
      </c>
      <c r="E40" s="42"/>
      <c r="F40" s="47">
        <v>750</v>
      </c>
    </row>
    <row r="41" spans="1:6" ht="15.75" thickBot="1" x14ac:dyDescent="0.3">
      <c r="A41" s="7" t="s">
        <v>45</v>
      </c>
      <c r="B41" s="6" t="s">
        <v>47</v>
      </c>
      <c r="C41" s="8">
        <v>125</v>
      </c>
      <c r="D41" s="9">
        <v>40981</v>
      </c>
      <c r="E41" s="42"/>
      <c r="F41" s="47">
        <v>175</v>
      </c>
    </row>
    <row r="42" spans="1:6" ht="15.75" thickBot="1" x14ac:dyDescent="0.3">
      <c r="A42" s="7" t="s">
        <v>48</v>
      </c>
      <c r="B42" s="6" t="s">
        <v>36</v>
      </c>
      <c r="C42" s="8">
        <v>3000</v>
      </c>
      <c r="D42" s="9">
        <v>38141</v>
      </c>
      <c r="E42" s="42"/>
      <c r="F42" s="47">
        <v>3000</v>
      </c>
    </row>
    <row r="43" spans="1:6" ht="15.75" thickBot="1" x14ac:dyDescent="0.3">
      <c r="A43" s="7" t="s">
        <v>49</v>
      </c>
      <c r="B43" s="6" t="s">
        <v>50</v>
      </c>
      <c r="C43" s="8">
        <v>1500</v>
      </c>
      <c r="D43" s="9">
        <v>41198</v>
      </c>
      <c r="E43" s="42"/>
      <c r="F43" s="47">
        <v>1500</v>
      </c>
    </row>
    <row r="44" spans="1:6" ht="15.75" thickBot="1" x14ac:dyDescent="0.3">
      <c r="A44" s="7" t="s">
        <v>51</v>
      </c>
      <c r="B44" s="6" t="s">
        <v>50</v>
      </c>
      <c r="C44" s="6" t="s">
        <v>31</v>
      </c>
      <c r="D44" s="9">
        <v>31229</v>
      </c>
      <c r="E44" s="42"/>
      <c r="F44" s="47">
        <v>1500</v>
      </c>
    </row>
    <row r="45" spans="1:6" ht="15.75" thickBot="1" x14ac:dyDescent="0.3">
      <c r="A45" s="7" t="s">
        <v>52</v>
      </c>
      <c r="B45" s="6" t="s">
        <v>11</v>
      </c>
      <c r="C45" s="8">
        <v>392</v>
      </c>
      <c r="D45" s="9">
        <v>35954</v>
      </c>
      <c r="E45" s="42"/>
      <c r="F45" s="47">
        <v>600</v>
      </c>
    </row>
    <row r="46" spans="1:6" ht="16.5" thickBot="1" x14ac:dyDescent="0.3">
      <c r="A46" s="3" t="s">
        <v>53</v>
      </c>
      <c r="B46" s="4"/>
      <c r="C46" s="4"/>
      <c r="D46" s="4"/>
      <c r="E46" s="40"/>
      <c r="F46" s="46"/>
    </row>
    <row r="47" spans="1:6" ht="15.75" thickBot="1" x14ac:dyDescent="0.3">
      <c r="A47" s="7" t="s">
        <v>223</v>
      </c>
      <c r="B47" s="6" t="s">
        <v>11</v>
      </c>
      <c r="C47" s="8">
        <v>270</v>
      </c>
      <c r="D47" s="9">
        <v>19672</v>
      </c>
      <c r="E47" s="42"/>
      <c r="F47" s="47">
        <v>2500</v>
      </c>
    </row>
    <row r="48" spans="1:6" ht="30.75" thickBot="1" x14ac:dyDescent="0.3">
      <c r="A48" s="7" t="s">
        <v>224</v>
      </c>
      <c r="B48" s="6" t="s">
        <v>11</v>
      </c>
      <c r="C48" s="8">
        <v>1781</v>
      </c>
      <c r="D48" s="9">
        <v>35709</v>
      </c>
      <c r="E48" s="42"/>
      <c r="F48" s="47">
        <v>2800</v>
      </c>
    </row>
    <row r="49" spans="1:6" ht="15.75" thickBot="1" x14ac:dyDescent="0.3">
      <c r="A49" s="7" t="s">
        <v>54</v>
      </c>
      <c r="B49" s="6" t="s">
        <v>54</v>
      </c>
      <c r="C49" s="8">
        <v>2090</v>
      </c>
      <c r="D49" s="9">
        <v>35709</v>
      </c>
      <c r="E49" s="42"/>
      <c r="F49" s="48" t="s">
        <v>222</v>
      </c>
    </row>
    <row r="50" spans="1:6" ht="15.75" thickBot="1" x14ac:dyDescent="0.3">
      <c r="A50" s="7" t="s">
        <v>55</v>
      </c>
      <c r="B50" s="6" t="s">
        <v>56</v>
      </c>
      <c r="C50" s="8">
        <v>1950</v>
      </c>
      <c r="D50" s="9">
        <v>40491</v>
      </c>
      <c r="E50" s="42"/>
      <c r="F50" s="47">
        <v>2800</v>
      </c>
    </row>
    <row r="51" spans="1:6" ht="15.75" thickBot="1" x14ac:dyDescent="0.3">
      <c r="A51" s="7" t="s">
        <v>57</v>
      </c>
      <c r="B51" s="6" t="s">
        <v>225</v>
      </c>
      <c r="C51" s="8">
        <v>384</v>
      </c>
      <c r="D51" s="9">
        <v>40582</v>
      </c>
      <c r="E51" s="42"/>
      <c r="F51" s="47">
        <v>400</v>
      </c>
    </row>
    <row r="52" spans="1:6" ht="15.75" thickBot="1" x14ac:dyDescent="0.3">
      <c r="A52" s="7" t="s">
        <v>58</v>
      </c>
      <c r="B52" s="6" t="s">
        <v>50</v>
      </c>
      <c r="C52" s="8">
        <v>1300</v>
      </c>
      <c r="D52" s="9">
        <v>40890</v>
      </c>
      <c r="E52" s="42"/>
      <c r="F52" s="47">
        <v>2800</v>
      </c>
    </row>
    <row r="53" spans="1:6" ht="15.75" thickBot="1" x14ac:dyDescent="0.3">
      <c r="A53" s="7" t="s">
        <v>148</v>
      </c>
      <c r="B53" s="6" t="s">
        <v>20</v>
      </c>
      <c r="C53" s="8">
        <v>3996</v>
      </c>
      <c r="D53" s="9">
        <v>42482</v>
      </c>
      <c r="E53" s="42" t="s">
        <v>165</v>
      </c>
      <c r="F53" s="47">
        <v>4300</v>
      </c>
    </row>
    <row r="54" spans="1:6" ht="35.25" customHeight="1" thickBot="1" x14ac:dyDescent="0.3">
      <c r="A54" s="15" t="s">
        <v>228</v>
      </c>
      <c r="B54" s="16" t="s">
        <v>229</v>
      </c>
      <c r="C54" s="28">
        <v>7092</v>
      </c>
      <c r="D54" s="18">
        <v>43266</v>
      </c>
      <c r="E54" s="44" t="s">
        <v>230</v>
      </c>
      <c r="F54" s="51">
        <v>7092</v>
      </c>
    </row>
    <row r="55" spans="1:6" ht="35.25" customHeight="1" thickBot="1" x14ac:dyDescent="0.3">
      <c r="A55" s="19" t="s">
        <v>196</v>
      </c>
      <c r="B55" s="20" t="s">
        <v>54</v>
      </c>
      <c r="C55" s="30">
        <v>2592</v>
      </c>
      <c r="D55" s="22">
        <v>43088</v>
      </c>
      <c r="E55" s="41"/>
      <c r="F55" s="33">
        <v>3200</v>
      </c>
    </row>
    <row r="56" spans="1:6" ht="35.25" customHeight="1" thickBot="1" x14ac:dyDescent="0.3">
      <c r="A56" s="3" t="s">
        <v>59</v>
      </c>
      <c r="B56" s="4"/>
      <c r="C56" s="12"/>
      <c r="D56" s="4"/>
      <c r="E56" s="40"/>
      <c r="F56" s="46"/>
    </row>
    <row r="57" spans="1:6" x14ac:dyDescent="0.25">
      <c r="A57" s="53" t="s">
        <v>60</v>
      </c>
      <c r="B57" s="5" t="s">
        <v>61</v>
      </c>
      <c r="C57" s="11">
        <v>1217</v>
      </c>
      <c r="D57" s="10">
        <v>37658</v>
      </c>
      <c r="E57" s="62" t="s">
        <v>205</v>
      </c>
      <c r="F57" s="50">
        <v>320</v>
      </c>
    </row>
    <row r="58" spans="1:6" x14ac:dyDescent="0.25">
      <c r="A58" s="54"/>
      <c r="B58" s="5"/>
      <c r="C58" s="11"/>
      <c r="D58" s="10"/>
      <c r="E58" s="63"/>
      <c r="F58" s="50"/>
    </row>
    <row r="59" spans="1:6" x14ac:dyDescent="0.25">
      <c r="A59" s="54"/>
      <c r="B59" s="5" t="s">
        <v>226</v>
      </c>
      <c r="C59" s="11" t="s">
        <v>231</v>
      </c>
      <c r="D59" s="10">
        <v>38141</v>
      </c>
      <c r="E59" s="63"/>
      <c r="F59" s="50">
        <v>320</v>
      </c>
    </row>
    <row r="60" spans="1:6" x14ac:dyDescent="0.25">
      <c r="A60" s="54"/>
      <c r="B60" s="5" t="s">
        <v>63</v>
      </c>
      <c r="C60" s="11" t="s">
        <v>231</v>
      </c>
      <c r="D60" s="10">
        <v>38358</v>
      </c>
      <c r="E60" s="63"/>
      <c r="F60" s="50">
        <v>320</v>
      </c>
    </row>
    <row r="61" spans="1:6" x14ac:dyDescent="0.25">
      <c r="A61" s="54"/>
      <c r="B61" s="5"/>
      <c r="C61" s="11"/>
      <c r="D61" s="5"/>
      <c r="E61" s="63"/>
      <c r="F61" s="50"/>
    </row>
    <row r="62" spans="1:6" ht="15.75" thickBot="1" x14ac:dyDescent="0.3">
      <c r="A62" s="55"/>
      <c r="B62" s="6" t="s">
        <v>65</v>
      </c>
      <c r="C62" s="8">
        <v>585.91</v>
      </c>
      <c r="D62" s="9">
        <v>40743</v>
      </c>
      <c r="E62" s="64"/>
      <c r="F62" s="50">
        <v>640</v>
      </c>
    </row>
    <row r="63" spans="1:6" ht="15.75" thickBot="1" x14ac:dyDescent="0.3">
      <c r="A63" s="7" t="s">
        <v>66</v>
      </c>
      <c r="B63" s="6" t="s">
        <v>11</v>
      </c>
      <c r="C63" s="8">
        <v>30</v>
      </c>
      <c r="D63" s="9">
        <v>38141</v>
      </c>
      <c r="E63" s="42"/>
      <c r="F63" s="50">
        <f t="shared" ref="F63:F68" si="1">C63</f>
        <v>30</v>
      </c>
    </row>
    <row r="64" spans="1:6" x14ac:dyDescent="0.25">
      <c r="A64" s="53" t="s">
        <v>67</v>
      </c>
      <c r="B64" s="5" t="s">
        <v>68</v>
      </c>
      <c r="C64" s="11">
        <v>300</v>
      </c>
      <c r="D64" s="10">
        <v>37658</v>
      </c>
      <c r="E64" s="62"/>
      <c r="F64" s="50">
        <v>400</v>
      </c>
    </row>
    <row r="65" spans="1:6" x14ac:dyDescent="0.25">
      <c r="A65" s="54"/>
      <c r="B65" s="5" t="s">
        <v>69</v>
      </c>
      <c r="C65" s="11">
        <v>187.64</v>
      </c>
      <c r="D65" s="10">
        <v>40491</v>
      </c>
      <c r="E65" s="63"/>
      <c r="F65" s="50">
        <v>200</v>
      </c>
    </row>
    <row r="66" spans="1:6" x14ac:dyDescent="0.25">
      <c r="A66" s="54"/>
      <c r="B66" s="5" t="s">
        <v>62</v>
      </c>
      <c r="C66" s="11">
        <v>320.5</v>
      </c>
      <c r="D66" s="10">
        <v>37931</v>
      </c>
      <c r="E66" s="63"/>
      <c r="F66" s="50">
        <f t="shared" si="1"/>
        <v>320.5</v>
      </c>
    </row>
    <row r="67" spans="1:6" ht="15.75" thickBot="1" x14ac:dyDescent="0.3">
      <c r="A67" s="55"/>
      <c r="B67" s="6" t="s">
        <v>64</v>
      </c>
      <c r="C67" s="8">
        <v>264.14999999999998</v>
      </c>
      <c r="D67" s="9">
        <v>39639</v>
      </c>
      <c r="E67" s="64"/>
      <c r="F67" s="50">
        <f t="shared" si="1"/>
        <v>264.14999999999998</v>
      </c>
    </row>
    <row r="68" spans="1:6" ht="15.75" thickBot="1" x14ac:dyDescent="0.3">
      <c r="A68" s="7" t="s">
        <v>70</v>
      </c>
      <c r="B68" s="6" t="s">
        <v>50</v>
      </c>
      <c r="C68" s="8">
        <v>216.17</v>
      </c>
      <c r="D68" s="9">
        <v>40946</v>
      </c>
      <c r="E68" s="42"/>
      <c r="F68" s="50">
        <f t="shared" si="1"/>
        <v>216.17</v>
      </c>
    </row>
    <row r="69" spans="1:6" ht="15.75" thickBot="1" x14ac:dyDescent="0.3">
      <c r="A69" s="7" t="s">
        <v>71</v>
      </c>
      <c r="B69" s="6" t="s">
        <v>72</v>
      </c>
      <c r="C69" s="8">
        <v>133.86000000000001</v>
      </c>
      <c r="D69" s="9">
        <v>35471</v>
      </c>
      <c r="E69" s="42"/>
      <c r="F69" s="50">
        <v>380</v>
      </c>
    </row>
    <row r="70" spans="1:6" ht="15.75" thickBot="1" x14ac:dyDescent="0.3">
      <c r="A70" s="19" t="s">
        <v>199</v>
      </c>
      <c r="B70" s="20" t="s">
        <v>201</v>
      </c>
      <c r="C70" s="21">
        <v>395.88</v>
      </c>
      <c r="D70" s="22">
        <v>43021</v>
      </c>
      <c r="E70" s="41" t="s">
        <v>186</v>
      </c>
      <c r="F70" s="33">
        <v>640</v>
      </c>
    </row>
    <row r="71" spans="1:6" ht="15.75" thickBot="1" x14ac:dyDescent="0.3">
      <c r="A71" s="15" t="s">
        <v>210</v>
      </c>
      <c r="B71" s="16"/>
      <c r="C71" s="17">
        <v>369.6</v>
      </c>
      <c r="D71" s="18">
        <v>43377</v>
      </c>
      <c r="E71" s="41" t="s">
        <v>211</v>
      </c>
      <c r="F71" s="36">
        <v>380</v>
      </c>
    </row>
    <row r="72" spans="1:6" ht="16.5" thickBot="1" x14ac:dyDescent="0.3">
      <c r="A72" s="3" t="s">
        <v>73</v>
      </c>
      <c r="B72" s="4"/>
      <c r="C72" s="4"/>
      <c r="D72" s="4"/>
      <c r="E72" s="40"/>
      <c r="F72" s="46"/>
    </row>
    <row r="73" spans="1:6" ht="15.75" thickBot="1" x14ac:dyDescent="0.3">
      <c r="A73" s="7" t="s">
        <v>74</v>
      </c>
      <c r="B73" s="6" t="s">
        <v>36</v>
      </c>
      <c r="C73" s="8">
        <v>5259</v>
      </c>
      <c r="D73" s="9">
        <v>39498</v>
      </c>
      <c r="E73" s="42"/>
      <c r="F73" s="47">
        <v>7430</v>
      </c>
    </row>
    <row r="74" spans="1:6" ht="15.75" thickBot="1" x14ac:dyDescent="0.3">
      <c r="A74" s="7" t="s">
        <v>75</v>
      </c>
      <c r="B74" s="6" t="s">
        <v>36</v>
      </c>
      <c r="C74" s="8">
        <v>4509</v>
      </c>
      <c r="D74" s="9">
        <v>39498</v>
      </c>
      <c r="E74" s="42"/>
      <c r="F74" s="47">
        <v>7500</v>
      </c>
    </row>
    <row r="75" spans="1:6" ht="15.75" thickBot="1" x14ac:dyDescent="0.3">
      <c r="A75" s="7" t="s">
        <v>76</v>
      </c>
      <c r="B75" s="6" t="s">
        <v>36</v>
      </c>
      <c r="C75" s="8">
        <v>3129.83</v>
      </c>
      <c r="D75" s="9">
        <v>41961</v>
      </c>
      <c r="E75" s="42"/>
      <c r="F75" s="47">
        <v>3500</v>
      </c>
    </row>
    <row r="76" spans="1:6" ht="15.75" thickBot="1" x14ac:dyDescent="0.3">
      <c r="A76" s="7" t="s">
        <v>77</v>
      </c>
      <c r="B76" s="6" t="s">
        <v>36</v>
      </c>
      <c r="C76" s="8">
        <v>5157</v>
      </c>
      <c r="D76" s="9">
        <v>39498</v>
      </c>
      <c r="E76" s="42"/>
      <c r="F76" s="47">
        <v>10300</v>
      </c>
    </row>
    <row r="77" spans="1:6" ht="15.75" thickBot="1" x14ac:dyDescent="0.3">
      <c r="A77" s="7" t="s">
        <v>78</v>
      </c>
      <c r="B77" s="6" t="s">
        <v>36</v>
      </c>
      <c r="C77" s="8" t="s">
        <v>31</v>
      </c>
      <c r="D77" s="6">
        <v>1985</v>
      </c>
      <c r="E77" s="42"/>
      <c r="F77" s="47">
        <v>8000</v>
      </c>
    </row>
    <row r="78" spans="1:6" ht="15.75" thickBot="1" x14ac:dyDescent="0.3">
      <c r="A78" s="7" t="s">
        <v>79</v>
      </c>
      <c r="B78" s="6" t="s">
        <v>36</v>
      </c>
      <c r="C78" s="8" t="s">
        <v>31</v>
      </c>
      <c r="D78" s="6">
        <v>1985</v>
      </c>
      <c r="E78" s="42"/>
      <c r="F78" s="47">
        <v>8500</v>
      </c>
    </row>
    <row r="79" spans="1:6" ht="15.75" thickBot="1" x14ac:dyDescent="0.3">
      <c r="A79" s="7" t="s">
        <v>80</v>
      </c>
      <c r="B79" s="6" t="s">
        <v>36</v>
      </c>
      <c r="C79" s="8">
        <v>5304</v>
      </c>
      <c r="D79" s="9">
        <v>39498</v>
      </c>
      <c r="E79" s="42"/>
      <c r="F79" s="47">
        <v>7500</v>
      </c>
    </row>
    <row r="80" spans="1:6" ht="15.75" thickBot="1" x14ac:dyDescent="0.3">
      <c r="A80" s="7" t="s">
        <v>81</v>
      </c>
      <c r="B80" s="6" t="s">
        <v>36</v>
      </c>
      <c r="C80" s="8">
        <v>917</v>
      </c>
      <c r="D80" s="9">
        <v>39498</v>
      </c>
      <c r="E80" s="42"/>
      <c r="F80" s="47">
        <v>1300</v>
      </c>
    </row>
    <row r="81" spans="1:6" ht="15.75" thickBot="1" x14ac:dyDescent="0.3">
      <c r="A81" s="7" t="s">
        <v>82</v>
      </c>
      <c r="B81" s="6" t="s">
        <v>36</v>
      </c>
      <c r="C81" s="8">
        <v>479</v>
      </c>
      <c r="D81" s="9">
        <v>39498</v>
      </c>
      <c r="E81" s="42"/>
      <c r="F81" s="47">
        <v>650</v>
      </c>
    </row>
    <row r="82" spans="1:6" ht="15.75" thickBot="1" x14ac:dyDescent="0.3">
      <c r="A82" s="7" t="s">
        <v>83</v>
      </c>
      <c r="B82" s="6" t="s">
        <v>36</v>
      </c>
      <c r="C82" s="8">
        <v>1177</v>
      </c>
      <c r="D82" s="9">
        <v>39498</v>
      </c>
      <c r="E82" s="42"/>
      <c r="F82" s="47">
        <v>1700</v>
      </c>
    </row>
    <row r="83" spans="1:6" ht="15.75" thickBot="1" x14ac:dyDescent="0.3">
      <c r="A83" s="7" t="s">
        <v>84</v>
      </c>
      <c r="B83" s="6" t="s">
        <v>36</v>
      </c>
      <c r="C83" s="8">
        <v>873</v>
      </c>
      <c r="D83" s="9">
        <v>39498</v>
      </c>
      <c r="E83" s="42"/>
      <c r="F83" s="47">
        <v>1200</v>
      </c>
    </row>
    <row r="84" spans="1:6" ht="15.75" thickBot="1" x14ac:dyDescent="0.3">
      <c r="A84" s="7" t="s">
        <v>85</v>
      </c>
      <c r="B84" s="6" t="s">
        <v>36</v>
      </c>
      <c r="C84" s="8">
        <v>8378</v>
      </c>
      <c r="D84" s="9">
        <v>39498</v>
      </c>
      <c r="E84" s="42"/>
      <c r="F84" s="47">
        <v>10600</v>
      </c>
    </row>
    <row r="85" spans="1:6" ht="15.75" thickBot="1" x14ac:dyDescent="0.3">
      <c r="A85" s="7" t="s">
        <v>86</v>
      </c>
      <c r="B85" s="6" t="s">
        <v>41</v>
      </c>
      <c r="C85" s="8">
        <v>195</v>
      </c>
      <c r="D85" s="9">
        <v>41961</v>
      </c>
      <c r="E85" s="42"/>
      <c r="F85" s="47">
        <v>230</v>
      </c>
    </row>
    <row r="86" spans="1:6" ht="15.75" thickBot="1" x14ac:dyDescent="0.3">
      <c r="A86" s="7" t="s">
        <v>161</v>
      </c>
      <c r="B86" s="6" t="s">
        <v>20</v>
      </c>
      <c r="C86" s="8">
        <v>10764.6</v>
      </c>
      <c r="D86" s="9">
        <v>42689</v>
      </c>
      <c r="E86" s="42" t="s">
        <v>166</v>
      </c>
      <c r="F86" s="47">
        <v>11400</v>
      </c>
    </row>
    <row r="87" spans="1:6" ht="15.75" thickBot="1" x14ac:dyDescent="0.3">
      <c r="A87" s="7" t="s">
        <v>167</v>
      </c>
      <c r="B87" s="6" t="s">
        <v>20</v>
      </c>
      <c r="C87" s="8">
        <v>5952</v>
      </c>
      <c r="D87" s="9">
        <v>42727</v>
      </c>
      <c r="E87" s="42" t="s">
        <v>177</v>
      </c>
      <c r="F87" s="47">
        <v>6200</v>
      </c>
    </row>
    <row r="88" spans="1:6" ht="15.75" thickBot="1" x14ac:dyDescent="0.3">
      <c r="A88" s="19" t="s">
        <v>184</v>
      </c>
      <c r="B88" s="20" t="s">
        <v>20</v>
      </c>
      <c r="C88" s="21">
        <v>2352.5</v>
      </c>
      <c r="D88" s="22">
        <v>43021</v>
      </c>
      <c r="E88" s="41" t="s">
        <v>185</v>
      </c>
      <c r="F88" s="33">
        <f t="shared" ref="F88:F91" si="2">C88</f>
        <v>2352.5</v>
      </c>
    </row>
    <row r="89" spans="1:6" ht="15.75" thickBot="1" x14ac:dyDescent="0.3">
      <c r="A89" s="19" t="s">
        <v>194</v>
      </c>
      <c r="B89" s="20" t="s">
        <v>41</v>
      </c>
      <c r="C89" s="21">
        <v>79.98</v>
      </c>
      <c r="D89" s="22">
        <v>43021</v>
      </c>
      <c r="E89" s="41" t="s">
        <v>198</v>
      </c>
      <c r="F89" s="33">
        <f t="shared" si="2"/>
        <v>79.98</v>
      </c>
    </row>
    <row r="90" spans="1:6" ht="15.75" thickBot="1" x14ac:dyDescent="0.3">
      <c r="A90" s="19" t="s">
        <v>195</v>
      </c>
      <c r="B90" s="20" t="s">
        <v>41</v>
      </c>
      <c r="C90" s="21">
        <v>71.98</v>
      </c>
      <c r="D90" s="22">
        <v>43021</v>
      </c>
      <c r="E90" s="41" t="s">
        <v>198</v>
      </c>
      <c r="F90" s="33">
        <f t="shared" si="2"/>
        <v>71.98</v>
      </c>
    </row>
    <row r="91" spans="1:6" ht="30.75" thickBot="1" x14ac:dyDescent="0.3">
      <c r="A91" s="19" t="s">
        <v>192</v>
      </c>
      <c r="B91" s="20" t="s">
        <v>41</v>
      </c>
      <c r="C91" s="21">
        <v>399.99</v>
      </c>
      <c r="D91" s="22">
        <v>43021</v>
      </c>
      <c r="E91" s="41" t="s">
        <v>198</v>
      </c>
      <c r="F91" s="33">
        <f t="shared" si="2"/>
        <v>399.99</v>
      </c>
    </row>
    <row r="92" spans="1:6" ht="25.5" customHeight="1" thickBot="1" x14ac:dyDescent="0.3">
      <c r="A92" s="3" t="s">
        <v>87</v>
      </c>
      <c r="B92" s="4"/>
      <c r="C92" s="4"/>
      <c r="D92" s="4"/>
      <c r="E92" s="40"/>
      <c r="F92" s="46"/>
    </row>
    <row r="93" spans="1:6" ht="25.5" customHeight="1" thickBot="1" x14ac:dyDescent="0.3">
      <c r="A93" s="7" t="s">
        <v>88</v>
      </c>
      <c r="B93" s="6" t="s">
        <v>89</v>
      </c>
      <c r="C93" s="14">
        <v>1</v>
      </c>
      <c r="D93" s="9">
        <v>29490</v>
      </c>
      <c r="E93" s="42" t="s">
        <v>142</v>
      </c>
      <c r="F93" s="48"/>
    </row>
    <row r="94" spans="1:6" ht="25.5" customHeight="1" thickBot="1" x14ac:dyDescent="0.3">
      <c r="A94" s="7" t="s">
        <v>145</v>
      </c>
      <c r="B94" s="6" t="s">
        <v>11</v>
      </c>
      <c r="C94" s="14">
        <v>1</v>
      </c>
      <c r="D94" s="9">
        <v>19541</v>
      </c>
      <c r="E94" s="43" t="s">
        <v>146</v>
      </c>
      <c r="F94" s="48"/>
    </row>
    <row r="95" spans="1:6" ht="21.75" customHeight="1" thickBot="1" x14ac:dyDescent="0.3">
      <c r="A95" s="7" t="s">
        <v>90</v>
      </c>
      <c r="B95" s="6" t="s">
        <v>91</v>
      </c>
      <c r="C95" s="14">
        <v>1</v>
      </c>
      <c r="D95" s="9">
        <v>32461</v>
      </c>
      <c r="E95" s="42" t="s">
        <v>144</v>
      </c>
      <c r="F95" s="48"/>
    </row>
    <row r="96" spans="1:6" ht="35.25" customHeight="1" thickBot="1" x14ac:dyDescent="0.3">
      <c r="A96" s="7" t="s">
        <v>50</v>
      </c>
      <c r="B96" s="6" t="s">
        <v>92</v>
      </c>
      <c r="C96" s="14">
        <v>1</v>
      </c>
      <c r="D96" s="9">
        <v>31229</v>
      </c>
      <c r="E96" s="42" t="s">
        <v>143</v>
      </c>
      <c r="F96" s="48"/>
    </row>
    <row r="97" spans="1:6" ht="22.5" customHeight="1" thickBot="1" x14ac:dyDescent="0.3">
      <c r="A97" s="3" t="s">
        <v>93</v>
      </c>
      <c r="B97" s="4"/>
      <c r="C97" s="4"/>
      <c r="D97" s="4"/>
      <c r="E97" s="40"/>
      <c r="F97" s="46"/>
    </row>
    <row r="98" spans="1:6" ht="15.75" thickBot="1" x14ac:dyDescent="0.3">
      <c r="A98" s="7" t="s">
        <v>94</v>
      </c>
      <c r="B98" s="6" t="s">
        <v>95</v>
      </c>
      <c r="C98" s="8">
        <v>83.24</v>
      </c>
      <c r="D98" s="9">
        <v>35590</v>
      </c>
      <c r="E98" s="42"/>
      <c r="F98" s="50">
        <v>150</v>
      </c>
    </row>
    <row r="99" spans="1:6" ht="15.75" thickBot="1" x14ac:dyDescent="0.3">
      <c r="A99" s="7" t="s">
        <v>96</v>
      </c>
      <c r="B99" s="6" t="s">
        <v>97</v>
      </c>
      <c r="C99" s="8">
        <v>75</v>
      </c>
      <c r="D99" s="9">
        <v>41189</v>
      </c>
      <c r="E99" s="42"/>
      <c r="F99" s="50">
        <v>100</v>
      </c>
    </row>
    <row r="100" spans="1:6" ht="15.75" thickBot="1" x14ac:dyDescent="0.3">
      <c r="A100" s="7" t="s">
        <v>98</v>
      </c>
      <c r="B100" s="6" t="s">
        <v>97</v>
      </c>
      <c r="C100" s="8">
        <v>351</v>
      </c>
      <c r="D100" s="9">
        <v>41534</v>
      </c>
      <c r="E100" s="42"/>
      <c r="F100" s="50">
        <v>700</v>
      </c>
    </row>
    <row r="101" spans="1:6" ht="15.75" thickBot="1" x14ac:dyDescent="0.3">
      <c r="A101" s="7" t="s">
        <v>99</v>
      </c>
      <c r="B101" s="6" t="s">
        <v>95</v>
      </c>
      <c r="C101" s="8">
        <v>194</v>
      </c>
      <c r="D101" s="9">
        <v>41625</v>
      </c>
      <c r="E101" s="42"/>
      <c r="F101" s="50">
        <v>220</v>
      </c>
    </row>
    <row r="102" spans="1:6" ht="15.75" thickBot="1" x14ac:dyDescent="0.3">
      <c r="A102" s="15" t="s">
        <v>214</v>
      </c>
      <c r="B102" s="16" t="s">
        <v>215</v>
      </c>
      <c r="C102" s="17">
        <v>40.79</v>
      </c>
      <c r="D102" s="18">
        <v>43452</v>
      </c>
      <c r="E102" s="44" t="s">
        <v>216</v>
      </c>
      <c r="F102" s="36">
        <f t="shared" ref="F102" si="3">C102</f>
        <v>40.79</v>
      </c>
    </row>
    <row r="103" spans="1:6" ht="16.5" thickBot="1" x14ac:dyDescent="0.3">
      <c r="A103" s="3" t="s">
        <v>100</v>
      </c>
      <c r="B103" s="4"/>
      <c r="C103" s="12"/>
      <c r="D103" s="4"/>
      <c r="E103" s="40"/>
      <c r="F103" s="46"/>
    </row>
    <row r="104" spans="1:6" ht="15.75" thickBot="1" x14ac:dyDescent="0.3">
      <c r="A104" s="7" t="s">
        <v>101</v>
      </c>
      <c r="B104" s="6" t="s">
        <v>91</v>
      </c>
      <c r="C104" s="8">
        <v>36.69</v>
      </c>
      <c r="D104" s="9">
        <v>41807</v>
      </c>
      <c r="E104" s="42"/>
      <c r="F104" s="50">
        <v>42</v>
      </c>
    </row>
    <row r="105" spans="1:6" x14ac:dyDescent="0.25">
      <c r="A105" s="53" t="s">
        <v>102</v>
      </c>
      <c r="B105" s="5" t="s">
        <v>103</v>
      </c>
      <c r="C105" s="56">
        <v>170.01</v>
      </c>
      <c r="D105" s="59">
        <v>41688</v>
      </c>
      <c r="E105" s="62"/>
      <c r="F105" s="50">
        <f t="shared" ref="F105:F107" si="4">C105</f>
        <v>170.01</v>
      </c>
    </row>
    <row r="106" spans="1:6" x14ac:dyDescent="0.25">
      <c r="A106" s="54"/>
      <c r="B106" s="5" t="s">
        <v>104</v>
      </c>
      <c r="C106" s="57"/>
      <c r="D106" s="60"/>
      <c r="E106" s="63"/>
      <c r="F106" s="50">
        <f t="shared" si="4"/>
        <v>0</v>
      </c>
    </row>
    <row r="107" spans="1:6" ht="15.75" thickBot="1" x14ac:dyDescent="0.3">
      <c r="A107" s="55"/>
      <c r="B107" s="6" t="s">
        <v>105</v>
      </c>
      <c r="C107" s="58"/>
      <c r="D107" s="61"/>
      <c r="E107" s="64"/>
      <c r="F107" s="50">
        <f t="shared" si="4"/>
        <v>0</v>
      </c>
    </row>
    <row r="108" spans="1:6" ht="15.75" thickBot="1" x14ac:dyDescent="0.3">
      <c r="A108" s="7" t="s">
        <v>106</v>
      </c>
      <c r="B108" s="6" t="s">
        <v>36</v>
      </c>
      <c r="C108" s="8">
        <v>30</v>
      </c>
      <c r="D108" s="9">
        <v>40645</v>
      </c>
      <c r="E108" s="42"/>
      <c r="F108" s="50">
        <v>35</v>
      </c>
    </row>
    <row r="109" spans="1:6" ht="30.75" thickBot="1" x14ac:dyDescent="0.3">
      <c r="A109" s="19" t="s">
        <v>179</v>
      </c>
      <c r="B109" s="20" t="s">
        <v>182</v>
      </c>
      <c r="C109" s="21">
        <v>100.23</v>
      </c>
      <c r="D109" s="22">
        <v>43021</v>
      </c>
      <c r="E109" s="41" t="s">
        <v>183</v>
      </c>
      <c r="F109" s="33">
        <v>120</v>
      </c>
    </row>
    <row r="110" spans="1:6" ht="15.75" thickBot="1" x14ac:dyDescent="0.3">
      <c r="A110" s="19" t="s">
        <v>197</v>
      </c>
      <c r="B110" s="20" t="s">
        <v>20</v>
      </c>
      <c r="C110" s="21">
        <v>70.8</v>
      </c>
      <c r="D110" s="22">
        <v>43088</v>
      </c>
      <c r="E110" s="41"/>
      <c r="F110" s="33">
        <v>75</v>
      </c>
    </row>
    <row r="111" spans="1:6" ht="30.75" thickBot="1" x14ac:dyDescent="0.3">
      <c r="A111" s="15" t="s">
        <v>208</v>
      </c>
      <c r="B111" s="16" t="s">
        <v>41</v>
      </c>
      <c r="C111" s="17">
        <v>36.96</v>
      </c>
      <c r="D111" s="18">
        <v>43382</v>
      </c>
      <c r="E111" s="44" t="s">
        <v>209</v>
      </c>
      <c r="F111" s="36">
        <v>36.96</v>
      </c>
    </row>
    <row r="112" spans="1:6" ht="16.5" thickBot="1" x14ac:dyDescent="0.3">
      <c r="A112" s="3" t="s">
        <v>107</v>
      </c>
      <c r="B112" s="4"/>
      <c r="C112" s="4"/>
      <c r="D112" s="4"/>
      <c r="E112" s="40"/>
      <c r="F112" s="46"/>
    </row>
    <row r="113" spans="1:11" ht="15.75" thickBot="1" x14ac:dyDescent="0.3">
      <c r="A113" s="7" t="s">
        <v>108</v>
      </c>
      <c r="B113" s="6" t="s">
        <v>41</v>
      </c>
      <c r="C113" s="6" t="s">
        <v>31</v>
      </c>
      <c r="D113" s="6">
        <v>2008</v>
      </c>
      <c r="E113" s="42"/>
      <c r="F113" s="47">
        <v>300</v>
      </c>
    </row>
    <row r="114" spans="1:11" ht="15.75" thickBot="1" x14ac:dyDescent="0.3">
      <c r="A114" s="7" t="s">
        <v>109</v>
      </c>
      <c r="B114" s="6" t="s">
        <v>41</v>
      </c>
      <c r="C114" s="6" t="s">
        <v>31</v>
      </c>
      <c r="D114" s="6">
        <v>2008</v>
      </c>
      <c r="E114" s="42"/>
      <c r="F114" s="47">
        <v>200</v>
      </c>
    </row>
    <row r="115" spans="1:11" ht="15.75" thickBot="1" x14ac:dyDescent="0.3">
      <c r="A115" s="7" t="s">
        <v>202</v>
      </c>
      <c r="B115" s="6" t="s">
        <v>41</v>
      </c>
      <c r="C115" s="8">
        <v>320.75</v>
      </c>
      <c r="D115" s="9">
        <v>39367</v>
      </c>
      <c r="E115" s="42"/>
      <c r="F115" s="50">
        <v>750</v>
      </c>
    </row>
    <row r="116" spans="1:11" ht="15.75" thickBot="1" x14ac:dyDescent="0.3">
      <c r="A116" s="7" t="s">
        <v>110</v>
      </c>
      <c r="B116" s="6" t="s">
        <v>41</v>
      </c>
      <c r="C116" s="8">
        <v>76.47</v>
      </c>
      <c r="D116" s="9">
        <v>39367</v>
      </c>
      <c r="E116" s="42"/>
      <c r="F116" s="50">
        <v>120</v>
      </c>
    </row>
    <row r="117" spans="1:11" ht="15.75" thickBot="1" x14ac:dyDescent="0.3">
      <c r="A117" s="7" t="s">
        <v>111</v>
      </c>
      <c r="B117" s="6" t="s">
        <v>41</v>
      </c>
      <c r="C117" s="8">
        <v>50</v>
      </c>
      <c r="D117" s="9">
        <v>40981</v>
      </c>
      <c r="E117" s="42"/>
      <c r="F117" s="50">
        <v>85</v>
      </c>
    </row>
    <row r="118" spans="1:11" ht="15.75" thickBot="1" x14ac:dyDescent="0.3">
      <c r="A118" s="7" t="s">
        <v>112</v>
      </c>
      <c r="B118" s="6" t="s">
        <v>41</v>
      </c>
      <c r="C118" s="8">
        <v>349.55</v>
      </c>
      <c r="D118" s="9">
        <v>41835</v>
      </c>
      <c r="E118" s="42"/>
      <c r="F118" s="50">
        <v>370</v>
      </c>
    </row>
    <row r="119" spans="1:11" ht="15.75" thickBot="1" x14ac:dyDescent="0.3">
      <c r="A119" s="7" t="s">
        <v>113</v>
      </c>
      <c r="B119" s="6" t="s">
        <v>41</v>
      </c>
      <c r="C119" s="8">
        <v>19.989999999999998</v>
      </c>
      <c r="D119" s="9">
        <v>40981</v>
      </c>
      <c r="E119" s="42"/>
      <c r="F119" s="50">
        <v>25</v>
      </c>
    </row>
    <row r="120" spans="1:11" ht="15.75" thickBot="1" x14ac:dyDescent="0.3">
      <c r="A120" s="7" t="s">
        <v>114</v>
      </c>
      <c r="B120" s="6" t="s">
        <v>41</v>
      </c>
      <c r="C120" s="8">
        <v>635</v>
      </c>
      <c r="D120" s="9">
        <v>41835</v>
      </c>
      <c r="E120" s="42"/>
      <c r="F120" s="50">
        <v>740</v>
      </c>
    </row>
    <row r="121" spans="1:11" ht="15.75" thickBot="1" x14ac:dyDescent="0.3">
      <c r="A121" s="19" t="s">
        <v>127</v>
      </c>
      <c r="B121" s="20" t="s">
        <v>41</v>
      </c>
      <c r="C121" s="21">
        <v>19.95</v>
      </c>
      <c r="D121" s="22">
        <v>42198</v>
      </c>
      <c r="E121" s="41"/>
      <c r="F121" s="33">
        <v>25</v>
      </c>
    </row>
    <row r="122" spans="1:11" s="23" customFormat="1" ht="15.75" thickBot="1" x14ac:dyDescent="0.3">
      <c r="A122" s="19" t="s">
        <v>128</v>
      </c>
      <c r="B122" s="20" t="s">
        <v>41</v>
      </c>
      <c r="C122" s="21">
        <v>27.97</v>
      </c>
      <c r="D122" s="22">
        <v>42228</v>
      </c>
      <c r="E122" s="41"/>
      <c r="F122" s="33">
        <v>30</v>
      </c>
      <c r="G122"/>
    </row>
    <row r="123" spans="1:11" s="23" customFormat="1" ht="15.75" thickBot="1" x14ac:dyDescent="0.3">
      <c r="A123" s="7" t="s">
        <v>115</v>
      </c>
      <c r="B123" s="6" t="s">
        <v>41</v>
      </c>
      <c r="C123" s="8">
        <v>127.95</v>
      </c>
      <c r="D123" s="9">
        <v>41751</v>
      </c>
      <c r="E123" s="42"/>
      <c r="F123" s="50">
        <v>150</v>
      </c>
    </row>
    <row r="124" spans="1:11" ht="15.75" thickBot="1" x14ac:dyDescent="0.3">
      <c r="A124" s="19" t="s">
        <v>189</v>
      </c>
      <c r="B124" s="20" t="s">
        <v>190</v>
      </c>
      <c r="C124" s="21">
        <v>48.99</v>
      </c>
      <c r="D124" s="22">
        <v>43021</v>
      </c>
      <c r="E124" s="41" t="s">
        <v>187</v>
      </c>
      <c r="F124" s="33">
        <v>55</v>
      </c>
      <c r="G124" s="23"/>
    </row>
    <row r="125" spans="1:11" ht="15.75" thickBot="1" x14ac:dyDescent="0.3">
      <c r="A125" s="19" t="s">
        <v>191</v>
      </c>
      <c r="B125" s="20" t="s">
        <v>41</v>
      </c>
      <c r="C125" s="21">
        <v>35.97</v>
      </c>
      <c r="D125" s="22">
        <v>43021</v>
      </c>
      <c r="E125" s="41" t="s">
        <v>187</v>
      </c>
      <c r="F125" s="33">
        <v>40</v>
      </c>
      <c r="K125" s="27"/>
    </row>
    <row r="126" spans="1:11" ht="16.5" thickBot="1" x14ac:dyDescent="0.3">
      <c r="A126" s="3" t="s">
        <v>116</v>
      </c>
      <c r="B126" s="4"/>
      <c r="C126" s="4"/>
      <c r="D126" s="4"/>
      <c r="E126" s="40"/>
      <c r="F126" s="46"/>
      <c r="K126" s="27"/>
    </row>
    <row r="127" spans="1:11" ht="15.75" thickBot="1" x14ac:dyDescent="0.3">
      <c r="A127" s="7" t="s">
        <v>117</v>
      </c>
      <c r="B127" s="6" t="s">
        <v>91</v>
      </c>
      <c r="C127" s="6" t="s">
        <v>31</v>
      </c>
      <c r="D127" s="9">
        <v>32461</v>
      </c>
      <c r="E127" s="42"/>
      <c r="F127" s="47">
        <v>450</v>
      </c>
      <c r="K127" s="27"/>
    </row>
    <row r="128" spans="1:11" ht="15.75" thickBot="1" x14ac:dyDescent="0.3">
      <c r="A128" s="7" t="s">
        <v>118</v>
      </c>
      <c r="B128" s="6" t="s">
        <v>91</v>
      </c>
      <c r="C128" s="6" t="s">
        <v>31</v>
      </c>
      <c r="D128" s="9">
        <v>32461</v>
      </c>
      <c r="E128" s="42"/>
      <c r="F128" s="47">
        <v>500</v>
      </c>
      <c r="K128" s="27"/>
    </row>
    <row r="129" spans="1:11" ht="15.75" thickBot="1" x14ac:dyDescent="0.3">
      <c r="A129" s="7" t="s">
        <v>119</v>
      </c>
      <c r="B129" s="6" t="s">
        <v>50</v>
      </c>
      <c r="C129" s="6" t="s">
        <v>31</v>
      </c>
      <c r="D129" s="9">
        <v>31229</v>
      </c>
      <c r="E129" s="42"/>
      <c r="F129" s="47">
        <v>150</v>
      </c>
      <c r="K129" s="27"/>
    </row>
    <row r="130" spans="1:11" ht="15.75" thickBot="1" x14ac:dyDescent="0.3">
      <c r="A130" s="7" t="s">
        <v>120</v>
      </c>
      <c r="B130" s="6" t="s">
        <v>50</v>
      </c>
      <c r="C130" s="6" t="s">
        <v>31</v>
      </c>
      <c r="D130" s="9">
        <v>31229</v>
      </c>
      <c r="E130" s="42"/>
      <c r="F130" s="47">
        <v>300</v>
      </c>
      <c r="K130" s="27"/>
    </row>
    <row r="131" spans="1:11" ht="15.75" thickBot="1" x14ac:dyDescent="0.3">
      <c r="A131" s="7" t="s">
        <v>121</v>
      </c>
      <c r="B131" s="6" t="s">
        <v>91</v>
      </c>
      <c r="C131" s="6" t="s">
        <v>31</v>
      </c>
      <c r="D131" s="9">
        <v>32461</v>
      </c>
      <c r="E131" s="42"/>
      <c r="F131" s="47">
        <v>100</v>
      </c>
      <c r="K131" s="27"/>
    </row>
    <row r="132" spans="1:11" ht="15.75" thickBot="1" x14ac:dyDescent="0.3">
      <c r="A132" s="19" t="s">
        <v>140</v>
      </c>
      <c r="B132" s="20" t="s">
        <v>54</v>
      </c>
      <c r="C132" s="21">
        <v>100.34</v>
      </c>
      <c r="D132" s="22">
        <v>42416</v>
      </c>
      <c r="E132" s="41"/>
      <c r="F132" s="33">
        <v>120</v>
      </c>
      <c r="K132" s="27"/>
    </row>
    <row r="133" spans="1:11" ht="15.75" thickBot="1" x14ac:dyDescent="0.3">
      <c r="A133" s="7" t="s">
        <v>122</v>
      </c>
      <c r="B133" s="6" t="s">
        <v>30</v>
      </c>
      <c r="C133" s="8">
        <v>1</v>
      </c>
      <c r="D133" s="9">
        <v>40317</v>
      </c>
      <c r="E133" s="42"/>
      <c r="F133" s="47">
        <v>1000</v>
      </c>
      <c r="K133" s="27"/>
    </row>
    <row r="134" spans="1:11" s="23" customFormat="1" ht="15.75" thickBot="1" x14ac:dyDescent="0.3">
      <c r="A134" s="19" t="s">
        <v>132</v>
      </c>
      <c r="B134" s="20" t="s">
        <v>133</v>
      </c>
      <c r="C134" s="21">
        <v>59.99</v>
      </c>
      <c r="D134" s="22">
        <v>42348</v>
      </c>
      <c r="E134" s="41"/>
      <c r="F134" s="33">
        <v>65</v>
      </c>
      <c r="G134"/>
    </row>
    <row r="135" spans="1:11" ht="15.75" thickBot="1" x14ac:dyDescent="0.3">
      <c r="A135" s="19" t="s">
        <v>134</v>
      </c>
      <c r="B135" s="20" t="s">
        <v>41</v>
      </c>
      <c r="C135" s="21">
        <v>130.9</v>
      </c>
      <c r="D135" s="22">
        <v>42348</v>
      </c>
      <c r="E135" s="41"/>
      <c r="F135" s="33">
        <v>130.9</v>
      </c>
      <c r="G135" s="23"/>
    </row>
    <row r="136" spans="1:11" s="23" customFormat="1" ht="15.75" thickBot="1" x14ac:dyDescent="0.3">
      <c r="A136" s="19" t="s">
        <v>135</v>
      </c>
      <c r="B136" s="20" t="s">
        <v>136</v>
      </c>
      <c r="C136" s="21">
        <v>79.95</v>
      </c>
      <c r="D136" s="22">
        <v>42348</v>
      </c>
      <c r="E136" s="41"/>
      <c r="F136" s="33">
        <v>90</v>
      </c>
      <c r="G136"/>
    </row>
    <row r="137" spans="1:11" s="23" customFormat="1" ht="15.75" thickBot="1" x14ac:dyDescent="0.3">
      <c r="A137" s="19" t="s">
        <v>137</v>
      </c>
      <c r="B137" s="20" t="s">
        <v>136</v>
      </c>
      <c r="C137" s="21">
        <v>159.99</v>
      </c>
      <c r="D137" s="22">
        <v>42348</v>
      </c>
      <c r="E137" s="41"/>
      <c r="F137" s="33">
        <v>165</v>
      </c>
    </row>
    <row r="138" spans="1:11" s="23" customFormat="1" ht="15.75" thickBot="1" x14ac:dyDescent="0.3">
      <c r="A138" s="19" t="s">
        <v>138</v>
      </c>
      <c r="B138" s="20" t="s">
        <v>136</v>
      </c>
      <c r="C138" s="21">
        <v>1200</v>
      </c>
      <c r="D138" s="22">
        <v>42348</v>
      </c>
      <c r="E138" s="41"/>
      <c r="F138" s="33">
        <v>1200</v>
      </c>
    </row>
    <row r="139" spans="1:11" s="23" customFormat="1" ht="15.75" thickBot="1" x14ac:dyDescent="0.3">
      <c r="A139" s="7" t="s">
        <v>123</v>
      </c>
      <c r="B139" s="6" t="s">
        <v>124</v>
      </c>
      <c r="C139" s="8">
        <v>7052</v>
      </c>
      <c r="D139" s="9">
        <v>36955</v>
      </c>
      <c r="E139" s="42" t="s">
        <v>168</v>
      </c>
      <c r="F139" s="47">
        <v>7200</v>
      </c>
    </row>
    <row r="140" spans="1:11" s="23" customFormat="1" ht="15.75" thickBot="1" x14ac:dyDescent="0.3">
      <c r="A140" s="7" t="s">
        <v>149</v>
      </c>
      <c r="B140" s="6" t="s">
        <v>124</v>
      </c>
      <c r="C140" s="8">
        <v>3073.18</v>
      </c>
      <c r="D140" s="9">
        <v>42564</v>
      </c>
      <c r="E140" s="42" t="s">
        <v>168</v>
      </c>
      <c r="F140" s="48">
        <v>14400</v>
      </c>
    </row>
    <row r="141" spans="1:11" ht="15.75" thickBot="1" x14ac:dyDescent="0.3">
      <c r="A141" s="7" t="s">
        <v>154</v>
      </c>
      <c r="B141" s="6" t="s">
        <v>124</v>
      </c>
      <c r="C141" s="8">
        <v>92.06</v>
      </c>
      <c r="D141" s="9">
        <v>42654</v>
      </c>
      <c r="E141" s="42" t="s">
        <v>169</v>
      </c>
      <c r="F141" s="47">
        <v>120</v>
      </c>
      <c r="G141" s="23"/>
    </row>
    <row r="142" spans="1:11" ht="15.75" thickBot="1" x14ac:dyDescent="0.3">
      <c r="A142" s="7" t="s">
        <v>151</v>
      </c>
      <c r="B142" s="6" t="s">
        <v>152</v>
      </c>
      <c r="C142" s="8">
        <v>1426.19</v>
      </c>
      <c r="D142" s="9">
        <v>42643</v>
      </c>
      <c r="E142" s="42" t="s">
        <v>170</v>
      </c>
      <c r="F142" s="50">
        <v>1600</v>
      </c>
    </row>
    <row r="143" spans="1:11" ht="15.75" thickBot="1" x14ac:dyDescent="0.3">
      <c r="A143" s="7" t="s">
        <v>157</v>
      </c>
      <c r="B143" s="6" t="s">
        <v>152</v>
      </c>
      <c r="C143" s="8">
        <v>4.05</v>
      </c>
      <c r="D143" s="9">
        <v>42644</v>
      </c>
      <c r="E143" s="42" t="s">
        <v>171</v>
      </c>
      <c r="F143" s="50">
        <v>5.5</v>
      </c>
    </row>
    <row r="144" spans="1:11" ht="15.75" thickBot="1" x14ac:dyDescent="0.3">
      <c r="A144" s="7" t="s">
        <v>162</v>
      </c>
      <c r="B144" s="6" t="s">
        <v>152</v>
      </c>
      <c r="C144" s="8">
        <v>1089.74</v>
      </c>
      <c r="D144" s="9">
        <v>42695</v>
      </c>
      <c r="E144" s="42" t="s">
        <v>172</v>
      </c>
      <c r="F144" s="50">
        <v>2100</v>
      </c>
    </row>
    <row r="145" spans="1:6" ht="15.75" thickBot="1" x14ac:dyDescent="0.3">
      <c r="A145" s="7" t="s">
        <v>158</v>
      </c>
      <c r="B145" s="6" t="s">
        <v>152</v>
      </c>
      <c r="C145" s="8">
        <v>8.18</v>
      </c>
      <c r="D145" s="9">
        <v>42688</v>
      </c>
      <c r="E145" s="42" t="s">
        <v>173</v>
      </c>
      <c r="F145" s="50">
        <v>10</v>
      </c>
    </row>
    <row r="146" spans="1:6" ht="15.75" thickBot="1" x14ac:dyDescent="0.3">
      <c r="A146" s="7" t="s">
        <v>159</v>
      </c>
      <c r="B146" s="6" t="s">
        <v>152</v>
      </c>
      <c r="C146" s="8">
        <v>78.06</v>
      </c>
      <c r="D146" s="9">
        <v>42688</v>
      </c>
      <c r="E146" s="42" t="s">
        <v>174</v>
      </c>
      <c r="F146" s="50">
        <v>83</v>
      </c>
    </row>
    <row r="147" spans="1:6" ht="15.75" thickBot="1" x14ac:dyDescent="0.3">
      <c r="A147" s="7" t="s">
        <v>160</v>
      </c>
      <c r="B147" s="6" t="s">
        <v>152</v>
      </c>
      <c r="C147" s="8">
        <v>89.99</v>
      </c>
      <c r="D147" s="9">
        <v>42688</v>
      </c>
      <c r="E147" s="42" t="s">
        <v>175</v>
      </c>
      <c r="F147" s="50">
        <v>96</v>
      </c>
    </row>
    <row r="148" spans="1:6" ht="15.75" thickBot="1" x14ac:dyDescent="0.3">
      <c r="A148" s="7" t="s">
        <v>153</v>
      </c>
      <c r="B148" s="6" t="s">
        <v>152</v>
      </c>
      <c r="C148" s="8">
        <v>49.98</v>
      </c>
      <c r="D148" s="9">
        <v>42647</v>
      </c>
      <c r="E148" s="42" t="s">
        <v>176</v>
      </c>
      <c r="F148" s="50">
        <v>65</v>
      </c>
    </row>
    <row r="149" spans="1:6" x14ac:dyDescent="0.25">
      <c r="A149" s="31" t="s">
        <v>125</v>
      </c>
      <c r="B149" s="5" t="s">
        <v>126</v>
      </c>
      <c r="C149" s="11">
        <v>2575</v>
      </c>
      <c r="D149" s="10">
        <v>35954</v>
      </c>
      <c r="E149" s="29"/>
      <c r="F149" s="50">
        <f t="shared" ref="F149:F152" si="5">C149</f>
        <v>2575</v>
      </c>
    </row>
    <row r="150" spans="1:6" ht="30" x14ac:dyDescent="0.25">
      <c r="A150" s="32" t="s">
        <v>178</v>
      </c>
      <c r="B150" s="32" t="s">
        <v>41</v>
      </c>
      <c r="C150" s="33">
        <v>29.99</v>
      </c>
      <c r="D150" s="34">
        <v>43021</v>
      </c>
      <c r="E150" s="32" t="s">
        <v>180</v>
      </c>
      <c r="F150" s="33">
        <f t="shared" si="5"/>
        <v>29.99</v>
      </c>
    </row>
    <row r="151" spans="1:6" x14ac:dyDescent="0.25">
      <c r="A151" s="32" t="s">
        <v>193</v>
      </c>
      <c r="B151" s="32" t="s">
        <v>41</v>
      </c>
      <c r="C151" s="33">
        <v>13</v>
      </c>
      <c r="D151" s="34">
        <v>43021</v>
      </c>
      <c r="E151" s="32" t="s">
        <v>181</v>
      </c>
      <c r="F151" s="33">
        <f t="shared" si="5"/>
        <v>13</v>
      </c>
    </row>
    <row r="152" spans="1:6" x14ac:dyDescent="0.25">
      <c r="A152" s="35" t="s">
        <v>203</v>
      </c>
      <c r="B152" s="35"/>
      <c r="C152" s="36">
        <v>250</v>
      </c>
      <c r="D152" s="37">
        <v>43179</v>
      </c>
      <c r="E152" s="35" t="s">
        <v>204</v>
      </c>
      <c r="F152" s="36">
        <f t="shared" si="5"/>
        <v>250</v>
      </c>
    </row>
    <row r="153" spans="1:6" ht="30" x14ac:dyDescent="0.25">
      <c r="A153" s="35" t="s">
        <v>206</v>
      </c>
      <c r="B153" s="35" t="s">
        <v>41</v>
      </c>
      <c r="C153" s="36">
        <v>3390</v>
      </c>
      <c r="D153" s="37">
        <v>43232</v>
      </c>
      <c r="E153" s="35" t="s">
        <v>207</v>
      </c>
      <c r="F153" s="36">
        <v>3390</v>
      </c>
    </row>
    <row r="154" spans="1:6" ht="30" x14ac:dyDescent="0.25">
      <c r="A154" s="35" t="s">
        <v>217</v>
      </c>
      <c r="B154" s="35"/>
      <c r="C154" s="36">
        <v>72.599999999999994</v>
      </c>
      <c r="D154" s="37">
        <v>43307</v>
      </c>
      <c r="E154" s="35" t="s">
        <v>218</v>
      </c>
      <c r="F154" s="36">
        <v>72.599999999999994</v>
      </c>
    </row>
    <row r="155" spans="1:6" x14ac:dyDescent="0.25">
      <c r="A155" s="35" t="s">
        <v>212</v>
      </c>
      <c r="B155" s="35"/>
      <c r="C155" s="36">
        <v>4962</v>
      </c>
      <c r="D155" s="37">
        <v>43377</v>
      </c>
      <c r="E155" s="38" t="s">
        <v>213</v>
      </c>
      <c r="F155" s="36">
        <v>4962</v>
      </c>
    </row>
    <row r="156" spans="1:6" x14ac:dyDescent="0.25">
      <c r="A156" s="35" t="s">
        <v>219</v>
      </c>
      <c r="B156" s="35" t="s">
        <v>41</v>
      </c>
      <c r="C156" s="36">
        <v>3249</v>
      </c>
      <c r="D156" s="37"/>
      <c r="E156" s="38"/>
      <c r="F156" s="36">
        <v>3249</v>
      </c>
    </row>
    <row r="157" spans="1:6" ht="18" x14ac:dyDescent="0.25">
      <c r="A157" s="26" t="s">
        <v>188</v>
      </c>
      <c r="C157" s="25">
        <f>SUM(C6:C156)</f>
        <v>604717.01999999967</v>
      </c>
      <c r="F157" s="52">
        <f>SUM(F6:F156)</f>
        <v>675867.52</v>
      </c>
    </row>
    <row r="158" spans="1:6" ht="18.75" x14ac:dyDescent="0.3">
      <c r="C158" s="24"/>
    </row>
    <row r="159" spans="1:6" ht="18.75" x14ac:dyDescent="0.3">
      <c r="C159" s="24"/>
    </row>
    <row r="160" spans="1:6" ht="18.75" x14ac:dyDescent="0.3">
      <c r="C160" s="24"/>
    </row>
  </sheetData>
  <mergeCells count="17">
    <mergeCell ref="A6:A7"/>
    <mergeCell ref="B6:B7"/>
    <mergeCell ref="C6:C7"/>
    <mergeCell ref="E6:E7"/>
    <mergeCell ref="A16:A17"/>
    <mergeCell ref="B16:B17"/>
    <mergeCell ref="A105:A107"/>
    <mergeCell ref="C105:C107"/>
    <mergeCell ref="D105:D107"/>
    <mergeCell ref="E105:E107"/>
    <mergeCell ref="A18:A20"/>
    <mergeCell ref="B18:B20"/>
    <mergeCell ref="E18:E20"/>
    <mergeCell ref="A57:A62"/>
    <mergeCell ref="E57:E62"/>
    <mergeCell ref="A64:A67"/>
    <mergeCell ref="E64:E67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Nodder</dc:creator>
  <cp:lastModifiedBy>Watchfield Clerk</cp:lastModifiedBy>
  <cp:lastPrinted>2017-04-21T09:21:05Z</cp:lastPrinted>
  <dcterms:created xsi:type="dcterms:W3CDTF">2016-03-02T18:27:14Z</dcterms:created>
  <dcterms:modified xsi:type="dcterms:W3CDTF">2019-03-28T22:04:15Z</dcterms:modified>
</cp:coreProperties>
</file>