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ummary Receipts and Payments" sheetId="1" r:id="rId1"/>
  </sheets>
  <definedNames>
    <definedName name="_xlnm.Print_Area" localSheetId="0">'Summary Receipts and Payments'!$A$1:$I$64</definedName>
  </definedNames>
  <calcPr fullCalcOnLoad="1"/>
</workbook>
</file>

<file path=xl/sharedStrings.xml><?xml version="1.0" encoding="utf-8"?>
<sst xmlns="http://schemas.openxmlformats.org/spreadsheetml/2006/main" count="59" uniqueCount="56">
  <si>
    <t>Precept</t>
  </si>
  <si>
    <t>PAYMENTS</t>
  </si>
  <si>
    <t>Add total receipts</t>
  </si>
  <si>
    <t>Less total payments</t>
  </si>
  <si>
    <t>Signed</t>
  </si>
  <si>
    <t>Chairman</t>
  </si>
  <si>
    <t>Responsible Financial Officer</t>
  </si>
  <si>
    <t>Date</t>
  </si>
  <si>
    <t xml:space="preserve">RECEIPTS </t>
  </si>
  <si>
    <t xml:space="preserve">Bal b/f </t>
  </si>
  <si>
    <t>Allotment rent</t>
  </si>
  <si>
    <t>Staff costs</t>
  </si>
  <si>
    <t>Allotment costs</t>
  </si>
  <si>
    <t>HMRC refund</t>
  </si>
  <si>
    <t>Watchfield Parish Council</t>
  </si>
  <si>
    <t>2021/2022</t>
  </si>
  <si>
    <t>Agency Services s101</t>
  </si>
  <si>
    <t>Flood risk interest</t>
  </si>
  <si>
    <t>Backllands Grazing</t>
  </si>
  <si>
    <t>Burials</t>
  </si>
  <si>
    <t>Cemetery grazing</t>
  </si>
  <si>
    <t>Credit notes</t>
  </si>
  <si>
    <t>Pavilion income</t>
  </si>
  <si>
    <t>Backlands grazing</t>
  </si>
  <si>
    <t>Drainage and Estates</t>
  </si>
  <si>
    <t>General admin</t>
  </si>
  <si>
    <t>General maintenance</t>
  </si>
  <si>
    <t>Grass cutting</t>
  </si>
  <si>
    <t>Play area maintenance</t>
  </si>
  <si>
    <t>Recreation costs</t>
  </si>
  <si>
    <t>S106 tennis/MUGA</t>
  </si>
  <si>
    <t>S106 adult fitness</t>
  </si>
  <si>
    <t>Pavilion costs</t>
  </si>
  <si>
    <t>Pavilion improvements</t>
  </si>
  <si>
    <t>Streets</t>
  </si>
  <si>
    <t>Website</t>
  </si>
  <si>
    <t>VAT</t>
  </si>
  <si>
    <t>Assets</t>
  </si>
  <si>
    <t>Audit fees</t>
  </si>
  <si>
    <t>Play area refurbishment</t>
  </si>
  <si>
    <t>Commuted sum/invested</t>
  </si>
  <si>
    <t>S137 grants</t>
  </si>
  <si>
    <t>Balance c/f 31st March 2022</t>
  </si>
  <si>
    <t xml:space="preserve"> RECEIPTS AND PAYMENTS ACCOUNT FOR THE YEAR ENDING 31/3/2023</t>
  </si>
  <si>
    <t>2022/2023</t>
  </si>
  <si>
    <t>Insurance claim</t>
  </si>
  <si>
    <t>Sale of asset</t>
  </si>
  <si>
    <t>Commuted  sum POS</t>
  </si>
  <si>
    <t>S106 pitch</t>
  </si>
  <si>
    <t>County Councillors Priority fund</t>
  </si>
  <si>
    <t>VWHDC grant</t>
  </si>
  <si>
    <t>Chairmans fund</t>
  </si>
  <si>
    <t>Grants specific</t>
  </si>
  <si>
    <t>S106 Meadow View POS</t>
  </si>
  <si>
    <t xml:space="preserve">S106 </t>
  </si>
  <si>
    <t>S106 Pitch improvements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</si>
</sst>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  <numFmt numFmtId="166" formatCode="&quot;£&quot;#,##0.00"/>
    <numFmt numFmtId="167" formatCode="&quot;£&quot;#,##0"/>
    <numFmt numFmtId="168" formatCode="#,##0.00_ ;\-#,##0.00\ 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10" xfId="0" applyNumberFormat="1" applyBorder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4" fontId="0" fillId="0" borderId="0" xfId="0" applyNumberFormat="1" applyAlignment="1">
      <alignment/>
    </xf>
    <xf numFmtId="44" fontId="0" fillId="0" borderId="11" xfId="0" applyNumberForma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="120" zoomScaleNormal="120" zoomScalePageLayoutView="0" workbookViewId="0" topLeftCell="A28">
      <selection activeCell="E65" sqref="E65"/>
    </sheetView>
  </sheetViews>
  <sheetFormatPr defaultColWidth="9.140625" defaultRowHeight="12.75"/>
  <cols>
    <col min="1" max="1" width="12.7109375" style="0" customWidth="1"/>
    <col min="5" max="5" width="13.28125" style="0" customWidth="1"/>
    <col min="6" max="6" width="12.7109375" style="14" bestFit="1" customWidth="1"/>
    <col min="8" max="8" width="10.140625" style="4" bestFit="1" customWidth="1"/>
  </cols>
  <sheetData>
    <row r="1" spans="1:9" ht="12.75">
      <c r="A1" s="22" t="s">
        <v>14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9"/>
      <c r="B2" s="10"/>
      <c r="C2" s="10"/>
      <c r="D2" s="10"/>
      <c r="E2" s="10"/>
      <c r="F2" s="15"/>
      <c r="G2" s="10"/>
      <c r="H2" s="9"/>
      <c r="I2" s="10"/>
    </row>
    <row r="3" spans="1:9" ht="12.75">
      <c r="A3" s="22" t="s">
        <v>43</v>
      </c>
      <c r="B3" s="22"/>
      <c r="C3" s="22"/>
      <c r="D3" s="22"/>
      <c r="E3" s="22"/>
      <c r="F3" s="22"/>
      <c r="G3" s="22"/>
      <c r="H3" s="22"/>
      <c r="I3" s="22"/>
    </row>
    <row r="4" spans="2:11" ht="12.75">
      <c r="B4" s="10"/>
      <c r="C4" s="10"/>
      <c r="D4" s="10"/>
      <c r="E4" s="10"/>
      <c r="K4" s="2"/>
    </row>
    <row r="5" spans="1:11" ht="12.75">
      <c r="A5" s="21" t="s">
        <v>15</v>
      </c>
      <c r="B5" s="1"/>
      <c r="C5" s="11" t="s">
        <v>8</v>
      </c>
      <c r="D5" s="1"/>
      <c r="E5" s="1"/>
      <c r="F5" s="21" t="s">
        <v>44</v>
      </c>
      <c r="K5" s="2"/>
    </row>
    <row r="6" spans="1:11" ht="12.75">
      <c r="A6" s="19">
        <v>2504.37</v>
      </c>
      <c r="B6" s="1"/>
      <c r="C6" s="18" t="s">
        <v>16</v>
      </c>
      <c r="D6" s="1"/>
      <c r="E6" s="1"/>
      <c r="F6" s="19">
        <v>2504.37</v>
      </c>
      <c r="K6" s="2"/>
    </row>
    <row r="7" spans="1:11" ht="12.75">
      <c r="A7" s="19">
        <v>43520.98</v>
      </c>
      <c r="B7" s="3"/>
      <c r="C7" t="s">
        <v>0</v>
      </c>
      <c r="D7" s="3"/>
      <c r="F7" s="19">
        <v>46264</v>
      </c>
      <c r="K7" s="4"/>
    </row>
    <row r="8" spans="1:11" ht="12.75">
      <c r="A8" s="19">
        <v>0.1</v>
      </c>
      <c r="B8" s="3"/>
      <c r="C8" s="13" t="s">
        <v>17</v>
      </c>
      <c r="D8" s="3"/>
      <c r="F8" s="19">
        <v>0.92</v>
      </c>
      <c r="K8" s="4"/>
    </row>
    <row r="9" spans="1:11" ht="12.75">
      <c r="A9" s="19">
        <v>1152</v>
      </c>
      <c r="B9" s="3"/>
      <c r="C9" s="13" t="s">
        <v>10</v>
      </c>
      <c r="D9" s="3"/>
      <c r="F9" s="19">
        <v>1462.66</v>
      </c>
      <c r="K9" s="4"/>
    </row>
    <row r="10" spans="1:11" ht="12.75">
      <c r="A10" s="19">
        <v>1075</v>
      </c>
      <c r="B10" s="3"/>
      <c r="C10" s="13" t="s">
        <v>18</v>
      </c>
      <c r="D10" s="3"/>
      <c r="F10" s="19">
        <v>1200</v>
      </c>
      <c r="K10" s="4"/>
    </row>
    <row r="11" spans="1:11" ht="12.75">
      <c r="A11" s="19">
        <v>1387</v>
      </c>
      <c r="B11" s="3"/>
      <c r="C11" s="13" t="s">
        <v>19</v>
      </c>
      <c r="D11" s="3"/>
      <c r="F11" s="19">
        <v>690</v>
      </c>
      <c r="K11" s="4"/>
    </row>
    <row r="12" spans="1:11" ht="12.75">
      <c r="A12" s="19">
        <v>360</v>
      </c>
      <c r="B12" s="3"/>
      <c r="C12" s="13" t="s">
        <v>20</v>
      </c>
      <c r="D12" s="3"/>
      <c r="F12" s="19">
        <v>360</v>
      </c>
      <c r="K12" s="4"/>
    </row>
    <row r="13" spans="1:11" ht="12.75">
      <c r="A13" s="19">
        <v>0</v>
      </c>
      <c r="B13" s="3"/>
      <c r="C13" s="13" t="s">
        <v>46</v>
      </c>
      <c r="D13" s="3"/>
      <c r="F13" s="19">
        <v>150</v>
      </c>
      <c r="K13" s="4"/>
    </row>
    <row r="14" spans="1:11" ht="12.75">
      <c r="A14" s="19">
        <v>24.72</v>
      </c>
      <c r="B14" s="3"/>
      <c r="C14" s="13" t="s">
        <v>21</v>
      </c>
      <c r="D14" s="3"/>
      <c r="F14" s="19">
        <v>0</v>
      </c>
      <c r="K14" s="4"/>
    </row>
    <row r="15" spans="1:11" ht="12.75">
      <c r="A15" s="19">
        <v>0</v>
      </c>
      <c r="B15" s="3"/>
      <c r="C15" s="13" t="s">
        <v>45</v>
      </c>
      <c r="D15" s="3"/>
      <c r="F15" s="19">
        <v>1389.34</v>
      </c>
      <c r="K15" s="4"/>
    </row>
    <row r="16" spans="1:11" ht="12.75">
      <c r="A16" s="19">
        <v>0</v>
      </c>
      <c r="B16" s="3"/>
      <c r="C16" s="13" t="s">
        <v>48</v>
      </c>
      <c r="D16" s="3"/>
      <c r="F16" s="19">
        <v>57570.31</v>
      </c>
      <c r="K16" s="4"/>
    </row>
    <row r="17" spans="1:11" ht="12.75">
      <c r="A17" s="19">
        <v>0</v>
      </c>
      <c r="B17" s="3"/>
      <c r="C17" s="14" t="s">
        <v>47</v>
      </c>
      <c r="D17" s="3"/>
      <c r="F17" s="19">
        <v>2425</v>
      </c>
      <c r="K17" s="4"/>
    </row>
    <row r="18" spans="1:11" ht="12.75">
      <c r="A18" s="19">
        <v>0</v>
      </c>
      <c r="B18" s="3"/>
      <c r="C18" s="14" t="s">
        <v>49</v>
      </c>
      <c r="D18" s="3"/>
      <c r="F18" s="19">
        <v>5000</v>
      </c>
      <c r="K18" s="4"/>
    </row>
    <row r="19" spans="1:11" ht="12.75">
      <c r="A19" s="19">
        <v>0</v>
      </c>
      <c r="B19" s="3"/>
      <c r="C19" s="14" t="s">
        <v>50</v>
      </c>
      <c r="D19" s="3"/>
      <c r="F19" s="19">
        <v>1000</v>
      </c>
      <c r="K19" s="4"/>
    </row>
    <row r="20" spans="1:11" ht="12.75">
      <c r="A20" s="19">
        <v>4060</v>
      </c>
      <c r="B20" s="3"/>
      <c r="C20" s="13" t="s">
        <v>22</v>
      </c>
      <c r="D20" s="3"/>
      <c r="F20" s="19">
        <v>3866.2</v>
      </c>
      <c r="K20" s="4"/>
    </row>
    <row r="21" spans="1:11" ht="12.75">
      <c r="A21" s="19">
        <v>15728.46</v>
      </c>
      <c r="B21" s="3"/>
      <c r="C21" t="s">
        <v>13</v>
      </c>
      <c r="D21" s="3"/>
      <c r="F21" s="19">
        <v>11067.32</v>
      </c>
      <c r="K21" s="4"/>
    </row>
    <row r="22" spans="1:11" ht="12.75">
      <c r="A22" s="20">
        <f>SUM(A6:A21)</f>
        <v>69812.63</v>
      </c>
      <c r="B22" s="3"/>
      <c r="C22" s="5"/>
      <c r="D22" s="3"/>
      <c r="F22" s="20">
        <f>SUM(F6:F21)</f>
        <v>134950.12</v>
      </c>
      <c r="K22" s="8"/>
    </row>
    <row r="23" spans="1:11" ht="12.75">
      <c r="A23" s="14"/>
      <c r="B23" s="3"/>
      <c r="C23" s="5"/>
      <c r="D23" s="3"/>
      <c r="K23" s="4"/>
    </row>
    <row r="24" spans="1:11" ht="12.75">
      <c r="A24" s="14"/>
      <c r="C24" s="2" t="s">
        <v>1</v>
      </c>
      <c r="K24" s="4"/>
    </row>
    <row r="25" spans="1:11" ht="12.75">
      <c r="A25" s="19">
        <v>885.01</v>
      </c>
      <c r="C25" s="13" t="s">
        <v>12</v>
      </c>
      <c r="F25" s="19">
        <v>1047.15</v>
      </c>
      <c r="K25" s="4"/>
    </row>
    <row r="26" spans="1:11" ht="12.75">
      <c r="A26" s="19">
        <v>657</v>
      </c>
      <c r="C26" s="13" t="s">
        <v>37</v>
      </c>
      <c r="F26" s="19">
        <v>0</v>
      </c>
      <c r="K26" s="4"/>
    </row>
    <row r="27" spans="1:11" ht="12.75">
      <c r="A27" s="19">
        <v>300</v>
      </c>
      <c r="C27" s="13" t="s">
        <v>38</v>
      </c>
      <c r="F27" s="19">
        <v>0</v>
      </c>
      <c r="K27" s="4"/>
    </row>
    <row r="28" spans="1:11" ht="12.75">
      <c r="A28" s="19">
        <v>0</v>
      </c>
      <c r="C28" s="13" t="s">
        <v>19</v>
      </c>
      <c r="F28" s="19">
        <v>0</v>
      </c>
      <c r="K28" s="4"/>
    </row>
    <row r="29" spans="1:11" ht="12.75">
      <c r="A29" s="19">
        <v>586.08</v>
      </c>
      <c r="C29" s="13" t="s">
        <v>23</v>
      </c>
      <c r="F29" s="19">
        <v>0</v>
      </c>
      <c r="K29" s="4"/>
    </row>
    <row r="30" spans="1:11" ht="12.75">
      <c r="A30" s="19">
        <v>921.67</v>
      </c>
      <c r="C30" s="13" t="s">
        <v>20</v>
      </c>
      <c r="F30" s="19">
        <v>700</v>
      </c>
      <c r="K30" s="4"/>
    </row>
    <row r="31" spans="1:11" ht="12.75">
      <c r="A31" s="19">
        <v>0</v>
      </c>
      <c r="C31" s="13" t="s">
        <v>51</v>
      </c>
      <c r="F31" s="19">
        <v>54.13</v>
      </c>
      <c r="K31" s="4"/>
    </row>
    <row r="32" spans="1:11" ht="12.75">
      <c r="A32" s="19">
        <v>0</v>
      </c>
      <c r="C32" s="13" t="s">
        <v>24</v>
      </c>
      <c r="F32" s="19">
        <v>28980</v>
      </c>
      <c r="G32" s="13"/>
      <c r="K32" s="4"/>
    </row>
    <row r="33" spans="1:11" ht="12.75">
      <c r="A33" s="19">
        <v>6257.62</v>
      </c>
      <c r="C33" s="13" t="s">
        <v>25</v>
      </c>
      <c r="F33" s="19">
        <v>6706.54</v>
      </c>
      <c r="G33" s="13"/>
      <c r="K33" s="4"/>
    </row>
    <row r="34" spans="1:11" ht="12.75">
      <c r="A34" s="19">
        <v>270</v>
      </c>
      <c r="C34" s="13" t="s">
        <v>26</v>
      </c>
      <c r="F34" s="19">
        <v>573.24</v>
      </c>
      <c r="G34" s="13"/>
      <c r="K34" s="4"/>
    </row>
    <row r="35" spans="1:11" ht="12.75">
      <c r="A35" s="19">
        <v>4560</v>
      </c>
      <c r="C35" s="13" t="s">
        <v>27</v>
      </c>
      <c r="F35" s="19">
        <v>12330.48</v>
      </c>
      <c r="G35" s="13"/>
      <c r="K35" s="4"/>
    </row>
    <row r="36" spans="1:11" ht="12.75">
      <c r="A36" s="19">
        <v>419.89</v>
      </c>
      <c r="C36" s="13" t="s">
        <v>28</v>
      </c>
      <c r="F36" s="19">
        <v>462</v>
      </c>
      <c r="G36" s="13"/>
      <c r="K36" s="4"/>
    </row>
    <row r="37" spans="1:11" ht="12.75">
      <c r="A37" s="19">
        <v>8871.19</v>
      </c>
      <c r="C37" s="13" t="s">
        <v>39</v>
      </c>
      <c r="F37" s="19">
        <v>644.05</v>
      </c>
      <c r="G37" s="13"/>
      <c r="K37" s="4"/>
    </row>
    <row r="38" spans="1:11" ht="12.75">
      <c r="A38" s="19">
        <v>85.87</v>
      </c>
      <c r="C38" s="13" t="s">
        <v>29</v>
      </c>
      <c r="F38" s="19">
        <v>79.36</v>
      </c>
      <c r="G38" s="13"/>
      <c r="K38" s="4"/>
    </row>
    <row r="39" spans="1:11" ht="12.75">
      <c r="A39" s="19">
        <v>9918.8</v>
      </c>
      <c r="C39" s="13" t="s">
        <v>11</v>
      </c>
      <c r="F39" s="19">
        <v>11124.2</v>
      </c>
      <c r="G39" s="13"/>
      <c r="K39" s="4"/>
    </row>
    <row r="40" spans="1:11" ht="12.75">
      <c r="A40" s="19">
        <v>0</v>
      </c>
      <c r="C40" s="13" t="s">
        <v>55</v>
      </c>
      <c r="F40" s="19">
        <v>24550</v>
      </c>
      <c r="G40" s="13"/>
      <c r="K40" s="4"/>
    </row>
    <row r="41" spans="1:11" ht="12.75">
      <c r="A41" s="19">
        <v>8815.86</v>
      </c>
      <c r="C41" s="13" t="s">
        <v>40</v>
      </c>
      <c r="F41" s="19">
        <v>5096.29</v>
      </c>
      <c r="G41" s="13"/>
      <c r="K41" s="4"/>
    </row>
    <row r="42" spans="1:11" ht="12.75">
      <c r="A42" s="19">
        <v>0</v>
      </c>
      <c r="C42" s="13" t="s">
        <v>54</v>
      </c>
      <c r="F42" s="19">
        <v>113.15</v>
      </c>
      <c r="G42" s="13"/>
      <c r="K42" s="4"/>
    </row>
    <row r="43" spans="1:11" ht="12.75">
      <c r="A43" s="19">
        <v>36961.1</v>
      </c>
      <c r="C43" s="13" t="s">
        <v>30</v>
      </c>
      <c r="F43" s="19">
        <v>0</v>
      </c>
      <c r="G43" s="13"/>
      <c r="K43" s="4"/>
    </row>
    <row r="44" spans="1:11" ht="12.75">
      <c r="A44" s="19">
        <v>21758.52</v>
      </c>
      <c r="C44" s="13" t="s">
        <v>31</v>
      </c>
      <c r="F44" s="19">
        <v>0</v>
      </c>
      <c r="G44" s="13"/>
      <c r="K44" s="4"/>
    </row>
    <row r="45" spans="1:11" ht="12.75">
      <c r="A45" s="19">
        <v>137</v>
      </c>
      <c r="C45" s="13" t="s">
        <v>41</v>
      </c>
      <c r="F45" s="19">
        <v>200</v>
      </c>
      <c r="G45" s="13"/>
      <c r="K45" s="4"/>
    </row>
    <row r="46" spans="1:11" ht="12.75">
      <c r="A46" s="19">
        <v>100</v>
      </c>
      <c r="C46" s="13" t="s">
        <v>52</v>
      </c>
      <c r="F46" s="19">
        <v>0</v>
      </c>
      <c r="G46" s="13"/>
      <c r="K46" s="4"/>
    </row>
    <row r="47" spans="1:11" ht="12.75">
      <c r="A47" s="19">
        <v>0</v>
      </c>
      <c r="C47" s="13" t="s">
        <v>53</v>
      </c>
      <c r="F47" s="19">
        <v>171.17</v>
      </c>
      <c r="G47" s="13"/>
      <c r="K47" s="4"/>
    </row>
    <row r="48" spans="1:11" ht="12.75">
      <c r="A48" s="19">
        <v>1599.17</v>
      </c>
      <c r="C48" s="13" t="s">
        <v>32</v>
      </c>
      <c r="F48" s="19">
        <v>1597.98</v>
      </c>
      <c r="G48" s="13"/>
      <c r="K48" s="4"/>
    </row>
    <row r="49" spans="1:11" ht="12.75">
      <c r="A49" s="19">
        <v>143.26</v>
      </c>
      <c r="C49" s="13" t="s">
        <v>33</v>
      </c>
      <c r="F49" s="19">
        <v>426.17</v>
      </c>
      <c r="G49" s="13"/>
      <c r="K49" s="4"/>
    </row>
    <row r="50" spans="1:11" ht="12.75">
      <c r="A50" s="19">
        <v>7264.73</v>
      </c>
      <c r="C50" s="13" t="s">
        <v>34</v>
      </c>
      <c r="F50" s="19">
        <v>4912.59</v>
      </c>
      <c r="G50" s="13"/>
      <c r="K50" s="4"/>
    </row>
    <row r="51" spans="1:11" ht="12.75">
      <c r="A51" s="19">
        <v>79.07</v>
      </c>
      <c r="C51" s="13" t="s">
        <v>35</v>
      </c>
      <c r="F51" s="19">
        <v>59.88</v>
      </c>
      <c r="G51" s="13"/>
      <c r="K51" s="4"/>
    </row>
    <row r="52" spans="1:11" ht="12.75">
      <c r="A52" s="19">
        <v>17251.68</v>
      </c>
      <c r="C52" s="13" t="s">
        <v>36</v>
      </c>
      <c r="F52" s="19">
        <v>10117.33</v>
      </c>
      <c r="G52" s="13"/>
      <c r="K52" s="4"/>
    </row>
    <row r="53" spans="1:11" ht="12.75">
      <c r="A53" s="20">
        <f>SUM(A25:A52)</f>
        <v>127843.51999999999</v>
      </c>
      <c r="C53" s="5"/>
      <c r="F53" s="20">
        <f>SUM(F25:F52)</f>
        <v>109945.70999999998</v>
      </c>
      <c r="K53" s="4"/>
    </row>
    <row r="54" spans="1:3" ht="12.75">
      <c r="A54" s="14"/>
      <c r="C54" s="5"/>
    </row>
    <row r="55" spans="1:8" ht="12.75">
      <c r="A55" s="14">
        <v>391680.87</v>
      </c>
      <c r="C55" t="s">
        <v>9</v>
      </c>
      <c r="F55" s="14">
        <f>A59</f>
        <v>333649.98</v>
      </c>
      <c r="H55" s="6"/>
    </row>
    <row r="56" spans="1:6" ht="12.75">
      <c r="A56" s="14">
        <f>A22</f>
        <v>69812.63</v>
      </c>
      <c r="C56" t="s">
        <v>2</v>
      </c>
      <c r="F56" s="14">
        <f>F22</f>
        <v>134950.12</v>
      </c>
    </row>
    <row r="57" ht="12.75">
      <c r="A57" s="14"/>
    </row>
    <row r="58" spans="1:6" ht="12.75">
      <c r="A58" s="14">
        <f>A53</f>
        <v>127843.51999999999</v>
      </c>
      <c r="C58" t="s">
        <v>3</v>
      </c>
      <c r="F58" s="14">
        <f>F53</f>
        <v>109945.70999999998</v>
      </c>
    </row>
    <row r="59" spans="1:6" ht="13.5" thickBot="1">
      <c r="A59" s="16">
        <f>A55+A56-A58</f>
        <v>333649.98</v>
      </c>
      <c r="C59" s="13" t="s">
        <v>42</v>
      </c>
      <c r="F59" s="16">
        <f>F55+F56-F58</f>
        <v>358654.39</v>
      </c>
    </row>
    <row r="60" ht="12.75">
      <c r="A60" s="12"/>
    </row>
    <row r="61" ht="12.75">
      <c r="A61" s="4"/>
    </row>
    <row r="62" spans="1:8" ht="12.75">
      <c r="A62" s="4"/>
      <c r="H62" s="7"/>
    </row>
    <row r="63" spans="1:8" ht="12.75">
      <c r="A63" s="8" t="s">
        <v>4</v>
      </c>
      <c r="B63" s="2" t="s">
        <v>5</v>
      </c>
      <c r="E63" s="2" t="s">
        <v>6</v>
      </c>
      <c r="F63" s="17"/>
      <c r="H63" s="7"/>
    </row>
    <row r="64" spans="1:8" ht="12.75">
      <c r="A64" s="8"/>
      <c r="B64" s="2" t="s">
        <v>7</v>
      </c>
      <c r="E64" s="2" t="s">
        <v>7</v>
      </c>
      <c r="F64" s="17"/>
      <c r="G64" s="2"/>
      <c r="H64" s="7"/>
    </row>
    <row r="65" spans="1:8" ht="12.75">
      <c r="A65" s="4"/>
      <c r="G65" s="2"/>
      <c r="H65" s="7"/>
    </row>
    <row r="66" spans="1:8" ht="12.75">
      <c r="A66" s="4"/>
      <c r="H66" s="7"/>
    </row>
    <row r="67" spans="1:8" ht="12.75">
      <c r="A67" s="4"/>
      <c r="H67" s="7"/>
    </row>
    <row r="68" spans="1:8" ht="12.75">
      <c r="A68" s="4"/>
      <c r="H68" s="7"/>
    </row>
    <row r="69" ht="12.75">
      <c r="H69" s="7"/>
    </row>
  </sheetData>
  <sheetProtection/>
  <mergeCells count="2">
    <mergeCell ref="A1:I1"/>
    <mergeCell ref="A3:I3"/>
  </mergeCells>
  <printOptions gridLines="1"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Clerk</cp:lastModifiedBy>
  <cp:lastPrinted>2019-04-04T14:32:57Z</cp:lastPrinted>
  <dcterms:created xsi:type="dcterms:W3CDTF">2004-06-03T15:49:41Z</dcterms:created>
  <dcterms:modified xsi:type="dcterms:W3CDTF">2023-08-01T08:29:40Z</dcterms:modified>
  <cp:category/>
  <cp:version/>
  <cp:contentType/>
  <cp:contentStatus/>
</cp:coreProperties>
</file>